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400" windowHeight="14610" tabRatio="500" activeTab="0"/>
  </bookViews>
  <sheets>
    <sheet name="Total" sheetId="1" r:id="rId1"/>
  </sheets>
  <definedNames>
    <definedName name="_xlnm.Print_Titles" localSheetId="0">'Total'!$4:$5</definedName>
  </definedNames>
  <calcPr fullCalcOnLoad="1"/>
</workbook>
</file>

<file path=xl/sharedStrings.xml><?xml version="1.0" encoding="utf-8"?>
<sst xmlns="http://schemas.openxmlformats.org/spreadsheetml/2006/main" count="211" uniqueCount="203">
  <si>
    <t>%</t>
  </si>
  <si>
    <t>Anlagenführer EFZ</t>
  </si>
  <si>
    <t>Assistent Gesundheit und Soziales EBA</t>
  </si>
  <si>
    <t>Automatiker EFZ</t>
  </si>
  <si>
    <t>Automatikmonteur EFZ</t>
  </si>
  <si>
    <t>Automobil-Assistent EBA</t>
  </si>
  <si>
    <t>Bäcker-Konditor-Confiseur EBA</t>
  </si>
  <si>
    <t>Baumaschinenmechaniker EFZ</t>
  </si>
  <si>
    <t>Baupraktiker EBA</t>
  </si>
  <si>
    <t>Bauwerktrenner EFZ</t>
  </si>
  <si>
    <t>Buchhändler EFZ</t>
  </si>
  <si>
    <t>Carrossier Spenglerei EFZ</t>
  </si>
  <si>
    <t>Coiffeur EBA</t>
  </si>
  <si>
    <t>Coiffeur EFZ</t>
  </si>
  <si>
    <t>Dentalassistent EFZ</t>
  </si>
  <si>
    <t>Diätkoch EFZ</t>
  </si>
  <si>
    <t>Elektroinstallateur EFZ</t>
  </si>
  <si>
    <t>Elektroniker EFZ</t>
  </si>
  <si>
    <t>Elektroplaner EFZ</t>
  </si>
  <si>
    <t>Fachmann Gesundheit EFZ</t>
  </si>
  <si>
    <t>Fachmann Hauswirtschaft EFZ</t>
  </si>
  <si>
    <t>Fahrzeugschlosser EFZ</t>
  </si>
  <si>
    <t>Fleischfachassistent EBA</t>
  </si>
  <si>
    <t>Florist EFZ</t>
  </si>
  <si>
    <t>Forstwart EFZ</t>
  </si>
  <si>
    <t>Gebäudetechnikplaner Sanitär EFZ</t>
  </si>
  <si>
    <t>Geflügelfachmann EFZ</t>
  </si>
  <si>
    <t>Gestalter Werbetechnik EFZ</t>
  </si>
  <si>
    <t>Gleisbauer EFZ</t>
  </si>
  <si>
    <t>Grafiker EFZ</t>
  </si>
  <si>
    <t>Hauswirtschaftspraktiker EBA</t>
  </si>
  <si>
    <t>Heizungsinstallateur EFZ</t>
  </si>
  <si>
    <t>Hotelfachmann EFZ</t>
  </si>
  <si>
    <t>Hotellerieangestellter EBA</t>
  </si>
  <si>
    <t>Industrielackierer EFZ</t>
  </si>
  <si>
    <t>Informatikpraktiker EBA</t>
  </si>
  <si>
    <t>Kaminfeger EFZ</t>
  </si>
  <si>
    <t>Koch EFZ</t>
  </si>
  <si>
    <t>Konstrukteur EFZ</t>
  </si>
  <si>
    <t>Kosmetiker EFZ</t>
  </si>
  <si>
    <t>Küchenangestellter EBA</t>
  </si>
  <si>
    <t>Landmaschinenmechaniker EFZ</t>
  </si>
  <si>
    <t>Landwirt EFZ</t>
  </si>
  <si>
    <t>Lebensmittelpraktiker EBA</t>
  </si>
  <si>
    <t>Maurer EFZ</t>
  </si>
  <si>
    <t>Mechanikpraktiker EBA</t>
  </si>
  <si>
    <t>Medizinischer Praxisassistent EFZ</t>
  </si>
  <si>
    <t>Metallbaukonstrukteur EFZ</t>
  </si>
  <si>
    <t>Metallbaupraktiker EBA</t>
  </si>
  <si>
    <t>Milchpraktiker EBA</t>
  </si>
  <si>
    <t>Montage-Elektriker EFZ</t>
  </si>
  <si>
    <t>Motorgerätemechaniker EFZ</t>
  </si>
  <si>
    <t>Pferdewart EBA</t>
  </si>
  <si>
    <t>Pharma-Assistent EFZ</t>
  </si>
  <si>
    <t>Plattenleger EFZ</t>
  </si>
  <si>
    <t>Podologe EFZ</t>
  </si>
  <si>
    <t>Produktionsmechaniker EFZ</t>
  </si>
  <si>
    <t>Restaurationsangestellter EBA</t>
  </si>
  <si>
    <t>Restaurationsfachmann EFZ</t>
  </si>
  <si>
    <t>Säger Holzindustrie EFZ</t>
  </si>
  <si>
    <t>Sanitärinstallateur EFZ</t>
  </si>
  <si>
    <t>Spengler EFZ</t>
  </si>
  <si>
    <t>Strassenbauer EFZ</t>
  </si>
  <si>
    <t>Strassenbaupraktiker EBA</t>
  </si>
  <si>
    <t>Telematiker EFZ</t>
  </si>
  <si>
    <t>Textilpfleger EFZ</t>
  </si>
  <si>
    <t>Tiermedizinischer Praxisassistent EFZ</t>
  </si>
  <si>
    <t>Zahntechniker EFZ</t>
  </si>
  <si>
    <t>Total</t>
  </si>
  <si>
    <t>Büroassistent EBA</t>
  </si>
  <si>
    <t>Absolventen</t>
  </si>
  <si>
    <t>bestanden</t>
  </si>
  <si>
    <t>nicht bestanden</t>
  </si>
  <si>
    <t>M</t>
  </si>
  <si>
    <t>W</t>
  </si>
  <si>
    <t>Augenoptiker EFZ</t>
  </si>
  <si>
    <t>Drogist EFZ</t>
  </si>
  <si>
    <t>Fachmann Kundendialog EFZ</t>
  </si>
  <si>
    <t>Fachmann Bewegungs- und Gesundheitsförderung EFZ</t>
  </si>
  <si>
    <t>Fahrradmechaniker EFZ</t>
  </si>
  <si>
    <t>Mediamatiker EFZ</t>
  </si>
  <si>
    <t>Oberflächenbeschichter EFZ</t>
  </si>
  <si>
    <t>Veranstaltungsfachmann EFZ</t>
  </si>
  <si>
    <t>Formenbauer EFZ</t>
  </si>
  <si>
    <t>Motorradmechaniker EFZ</t>
  </si>
  <si>
    <t>Strassentransportfachmann EFZ</t>
  </si>
  <si>
    <t>Detailhandelsassistent EBA</t>
  </si>
  <si>
    <t>Detailhandelsfachmann EFZ</t>
  </si>
  <si>
    <t xml:space="preserve">Tierpfleger EFZ </t>
  </si>
  <si>
    <t xml:space="preserve">Lebensmitteltechnologe EFZ </t>
  </si>
  <si>
    <t xml:space="preserve">Logistiker EFZ </t>
  </si>
  <si>
    <t xml:space="preserve">Agrarpraktiker EBA </t>
  </si>
  <si>
    <t xml:space="preserve">Automobil-Fachmann EFZ </t>
  </si>
  <si>
    <t xml:space="preserve">Automobil-Mechatroniker EFZ </t>
  </si>
  <si>
    <t xml:space="preserve">Bäcker-Konditor-Confiseur EFZ </t>
  </si>
  <si>
    <t>Boden-Parkettleger EFZ</t>
  </si>
  <si>
    <t xml:space="preserve">Drucktechnologe EFZ </t>
  </si>
  <si>
    <t xml:space="preserve">Fachmann Betreuung EFZ </t>
  </si>
  <si>
    <t xml:space="preserve">Fachmann Betriebsunterhalt EFZ </t>
  </si>
  <si>
    <t xml:space="preserve">Fleischfachmann EFZ </t>
  </si>
  <si>
    <t xml:space="preserve">Goldschmied EFZ </t>
  </si>
  <si>
    <t xml:space="preserve">Holzbearbeiter EBA </t>
  </si>
  <si>
    <t xml:space="preserve">Kunststofftechnologe EFZ </t>
  </si>
  <si>
    <t xml:space="preserve">Lackierassistent EBA </t>
  </si>
  <si>
    <t xml:space="preserve">Logistiker EBA </t>
  </si>
  <si>
    <t xml:space="preserve">Polybauer EFZ </t>
  </si>
  <si>
    <t xml:space="preserve">Polydesigner 3D EFZ </t>
  </si>
  <si>
    <t xml:space="preserve">Printmedienpraktiker EBA </t>
  </si>
  <si>
    <t xml:space="preserve">Schreinerpraktiker EBA </t>
  </si>
  <si>
    <t>Fachmann Betreuung EFZ Art. 32</t>
  </si>
  <si>
    <t>Fachmann Hauswirtschaft EFZ Art. 32</t>
  </si>
  <si>
    <t>Koch EFZ Art. 32</t>
  </si>
  <si>
    <t>Landwirt EFZ Art. 32</t>
  </si>
  <si>
    <t>Maurer EFZ Art. 32</t>
  </si>
  <si>
    <t>Pferdefachmann EFZ  Art. 32</t>
  </si>
  <si>
    <t>Kaufmann EFZ B-Profil Art. 32</t>
  </si>
  <si>
    <t>Kaufmann EFZ E-Profil Art. 32</t>
  </si>
  <si>
    <t>Logistiker EFZ Art. 32</t>
  </si>
  <si>
    <t>Bekleidungsgestalter EFZ</t>
  </si>
  <si>
    <t>Carrossier Lackiererei EFZ</t>
  </si>
  <si>
    <t>Gebäudetechnikplaner Heizung EFZ</t>
  </si>
  <si>
    <t>Gebäudetechnikplaner Lüftung EFZ</t>
  </si>
  <si>
    <t>Glaser EFZ</t>
  </si>
  <si>
    <t>Malerpraktiker EBA</t>
  </si>
  <si>
    <t>Orthopädist EFZ</t>
  </si>
  <si>
    <t>Seilbahn-Mechatroniker EFZ</t>
  </si>
  <si>
    <t>Strassentransportpraktiker EBA</t>
  </si>
  <si>
    <t>Unterhaltspraktiker EBA</t>
  </si>
  <si>
    <t>Detailhandelsfachmann EFZ Art. 32</t>
  </si>
  <si>
    <t>Anlagen- und Apparatebauer EFZ</t>
  </si>
  <si>
    <t>Agrarpraktiker EBA Art. 32</t>
  </si>
  <si>
    <t>Fachmann Gesundheit EFZ Art. 32</t>
  </si>
  <si>
    <t>Florist EBA</t>
  </si>
  <si>
    <t>Gipser-Trockenbauer EFZ</t>
  </si>
  <si>
    <t>Heizungsinstallateur EFZ Art. 32</t>
  </si>
  <si>
    <t>Kleinmotorrad- und Fahrradmechaniker EFZ</t>
  </si>
  <si>
    <t>Diätkoch EFZ Art. 32</t>
  </si>
  <si>
    <t>Maler EFZ</t>
  </si>
  <si>
    <t>Maler EFZ Art. 32</t>
  </si>
  <si>
    <t>QV 2019 - Erfolgsstatistik Total</t>
  </si>
  <si>
    <t>Abdichtungspraktiker EBA</t>
  </si>
  <si>
    <t>Anlagenführer EFZ Art. 32</t>
  </si>
  <si>
    <t>Architekturmodellbauer</t>
  </si>
  <si>
    <t>Assistent Gesundheit und Soziales EBA Art. 32</t>
  </si>
  <si>
    <t>Carrossier Spenglerei EFZ Art. 32</t>
  </si>
  <si>
    <t>Dachdeckerpraktiker EBA</t>
  </si>
  <si>
    <t>Elektroinstallateur EFZ Art. 32</t>
  </si>
  <si>
    <t>Fachmann Betriebsunterhalt EFZ Art. 32</t>
  </si>
  <si>
    <t>Fachmann Information und Dokumentation EFZ</t>
  </si>
  <si>
    <t>Fachmann Information und Dokumentation EFZ Art. 32</t>
  </si>
  <si>
    <t>Fachmann Leder und Textil EFZ Pferdesport</t>
  </si>
  <si>
    <t>Fotofachmann EFZ Beratung und Verkauf</t>
  </si>
  <si>
    <t>Fotofachmann EFZ Finishing</t>
  </si>
  <si>
    <t xml:space="preserve">Fachmann öffentlicher Verkehr EFZ </t>
  </si>
  <si>
    <t>Gärtner EBA</t>
  </si>
  <si>
    <t>Gärtner EFZ</t>
  </si>
  <si>
    <t>Gärtner EFZ Art. 32</t>
  </si>
  <si>
    <t>Gebäudereiniger EBA</t>
  </si>
  <si>
    <t>Gemüsegärtner EFZ</t>
  </si>
  <si>
    <t>Geomatiker EFZ amtliche Vermessung</t>
  </si>
  <si>
    <t>Gerüstbaupraktiker EBA</t>
  </si>
  <si>
    <t>Gipserpraktiker EBA</t>
  </si>
  <si>
    <t>Gewebegestalter EFZ Art. 32</t>
  </si>
  <si>
    <t>Gipser-Trockenbauer EFZ Art. 32</t>
  </si>
  <si>
    <t>Goldschmied EFZ Art. 32</t>
  </si>
  <si>
    <t>Grundbauer EFZ</t>
  </si>
  <si>
    <t>Grundbaupraktiker EBA</t>
  </si>
  <si>
    <t>Gussformer EFZ Verlorene Formen Profil E</t>
  </si>
  <si>
    <t>Haustechnikpraktiker EBA</t>
  </si>
  <si>
    <t>Hörsystemakustiker EFZ</t>
  </si>
  <si>
    <t>Innendekorateur Vorhang</t>
  </si>
  <si>
    <t>Isolierspengler EFZ</t>
  </si>
  <si>
    <t>Kältesystem-Monteur EFZ Gewerbekältesysteme</t>
  </si>
  <si>
    <t>Informatiker EFZ</t>
  </si>
  <si>
    <t xml:space="preserve">Kaufmann EFZ B-Profil </t>
  </si>
  <si>
    <t xml:space="preserve">Kaufmann EFZ E-Profil </t>
  </si>
  <si>
    <t>Laborant EFZ</t>
  </si>
  <si>
    <t>Lüftungsanlagenbauer EFZ Montage</t>
  </si>
  <si>
    <t>Metallbauer EFZ Metallbau</t>
  </si>
  <si>
    <t>Milchtechnologe EFZ</t>
  </si>
  <si>
    <t>Multimediaelektroniker EFZ</t>
  </si>
  <si>
    <t>Netzelektriker EFZ Energie</t>
  </si>
  <si>
    <t xml:space="preserve">Musikinstrumentenbauer EFZ </t>
  </si>
  <si>
    <t xml:space="preserve">Oberflächenpraktiker EBA </t>
  </si>
  <si>
    <t xml:space="preserve">Pferdefachmann EFZ   </t>
  </si>
  <si>
    <t>Physiklaborant EFZ</t>
  </si>
  <si>
    <t>Polygraf EFZ Printmedien</t>
  </si>
  <si>
    <t>Recyclist EFZ</t>
  </si>
  <si>
    <t xml:space="preserve">Polymechaniker EFZ </t>
  </si>
  <si>
    <t>Schreiner EFZ Art. 32</t>
  </si>
  <si>
    <t xml:space="preserve">Schreiner EFZ </t>
  </si>
  <si>
    <t>Steinwerker EFZ</t>
  </si>
  <si>
    <t xml:space="preserve">Textilpraktiker EBA </t>
  </si>
  <si>
    <t>Hufschmied EFZ</t>
  </si>
  <si>
    <t>Industrie- und Unterlagsbodenbauer EFZ</t>
  </si>
  <si>
    <t>Industrie- und Unterlagsbodenbaupraktiker EBA</t>
  </si>
  <si>
    <t>Industriekeramiker EFZ Grobkeramik</t>
  </si>
  <si>
    <t>Uhrmacher EFZ Rhabillage</t>
  </si>
  <si>
    <t>Winzer EFZ</t>
  </si>
  <si>
    <t>Zimmermann EFZ</t>
  </si>
  <si>
    <t xml:space="preserve">Zeichner EFZ Fachrichtung </t>
  </si>
  <si>
    <t>Gebäudereiniger EFZ Art. 32</t>
  </si>
  <si>
    <t>Tierpfleger EFZ Art. 32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</si>
</sst>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"/>
    <numFmt numFmtId="171" formatCode="#.00;#.00"/>
    <numFmt numFmtId="172" formatCode="#.00;\-#.00;\-"/>
    <numFmt numFmtId="173" formatCode="dd\.mm\.yyyy"/>
    <numFmt numFmtId="174" formatCode="0.000"/>
    <numFmt numFmtId="175" formatCode="0.0000"/>
    <numFmt numFmtId="176" formatCode="0.00000"/>
    <numFmt numFmtId="177" formatCode="0.0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2"/>
      <name val="Arial"/>
      <family val="2"/>
    </font>
    <font>
      <b/>
      <sz val="11"/>
      <color indexed="51"/>
      <name val="Arial"/>
      <family val="2"/>
    </font>
    <font>
      <sz val="11"/>
      <color indexed="61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59"/>
      <name val="Arial"/>
      <family val="2"/>
    </font>
    <font>
      <sz val="11"/>
      <color indexed="20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Arial"/>
      <family val="2"/>
    </font>
    <font>
      <b/>
      <sz val="13"/>
      <color indexed="61"/>
      <name val="Arial"/>
      <family val="2"/>
    </font>
    <font>
      <b/>
      <sz val="11"/>
      <color indexed="61"/>
      <name val="Arial"/>
      <family val="2"/>
    </font>
    <font>
      <sz val="11"/>
      <color indexed="51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1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21" fillId="30" borderId="4" applyNumberFormat="0" applyFont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9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1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/>
    </xf>
    <xf numFmtId="0" fontId="0" fillId="14" borderId="10" xfId="0" applyFill="1" applyBorder="1" applyAlignment="1">
      <alignment/>
    </xf>
    <xf numFmtId="0" fontId="0" fillId="8" borderId="10" xfId="0" applyFill="1" applyBorder="1" applyAlignment="1">
      <alignment vertical="top"/>
    </xf>
    <xf numFmtId="0" fontId="0" fillId="8" borderId="10" xfId="0" applyFill="1" applyBorder="1" applyAlignment="1">
      <alignment/>
    </xf>
    <xf numFmtId="0" fontId="0" fillId="16" borderId="10" xfId="0" applyFill="1" applyBorder="1" applyAlignment="1">
      <alignment/>
    </xf>
    <xf numFmtId="2" fontId="0" fillId="16" borderId="10" xfId="0" applyNumberFormat="1" applyFill="1" applyBorder="1" applyAlignment="1">
      <alignment vertical="top"/>
    </xf>
    <xf numFmtId="0" fontId="0" fillId="10" borderId="10" xfId="0" applyFill="1" applyBorder="1" applyAlignment="1">
      <alignment vertical="top"/>
    </xf>
    <xf numFmtId="0" fontId="0" fillId="10" borderId="10" xfId="0" applyFill="1" applyBorder="1" applyAlignment="1">
      <alignment/>
    </xf>
    <xf numFmtId="0" fontId="0" fillId="15" borderId="10" xfId="0" applyFill="1" applyBorder="1" applyAlignment="1">
      <alignment vertical="top"/>
    </xf>
    <xf numFmtId="2" fontId="0" fillId="15" borderId="10" xfId="0" applyNumberFormat="1" applyFill="1" applyBorder="1" applyAlignment="1">
      <alignment vertical="top"/>
    </xf>
    <xf numFmtId="0" fontId="0" fillId="9" borderId="10" xfId="0" applyFill="1" applyBorder="1" applyAlignment="1">
      <alignment vertical="top"/>
    </xf>
    <xf numFmtId="0" fontId="0" fillId="9" borderId="10" xfId="0" applyFill="1" applyBorder="1" applyAlignment="1">
      <alignment/>
    </xf>
    <xf numFmtId="0" fontId="0" fillId="15" borderId="10" xfId="0" applyFill="1" applyBorder="1" applyAlignment="1">
      <alignment/>
    </xf>
    <xf numFmtId="0" fontId="3" fillId="14" borderId="10" xfId="0" applyFont="1" applyFill="1" applyBorder="1" applyAlignment="1">
      <alignment vertical="center"/>
    </xf>
    <xf numFmtId="0" fontId="3" fillId="8" borderId="10" xfId="0" applyFont="1" applyFill="1" applyBorder="1" applyAlignment="1">
      <alignment vertical="center"/>
    </xf>
    <xf numFmtId="0" fontId="3" fillId="16" borderId="10" xfId="0" applyFont="1" applyFill="1" applyBorder="1" applyAlignment="1">
      <alignment vertical="center"/>
    </xf>
    <xf numFmtId="2" fontId="3" fillId="16" borderId="10" xfId="0" applyNumberFormat="1" applyFont="1" applyFill="1" applyBorder="1" applyAlignment="1">
      <alignment vertical="center"/>
    </xf>
    <xf numFmtId="0" fontId="3" fillId="10" borderId="10" xfId="0" applyFont="1" applyFill="1" applyBorder="1" applyAlignment="1">
      <alignment vertical="center"/>
    </xf>
    <xf numFmtId="0" fontId="3" fillId="15" borderId="10" xfId="0" applyFont="1" applyFill="1" applyBorder="1" applyAlignment="1">
      <alignment vertical="center"/>
    </xf>
    <xf numFmtId="2" fontId="3" fillId="15" borderId="10" xfId="0" applyNumberFormat="1" applyFont="1" applyFill="1" applyBorder="1" applyAlignment="1">
      <alignment vertical="center"/>
    </xf>
    <xf numFmtId="0" fontId="3" fillId="9" borderId="10" xfId="0" applyFont="1" applyFill="1" applyBorder="1" applyAlignment="1">
      <alignment vertical="center"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1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14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top"/>
    </xf>
    <xf numFmtId="1" fontId="0" fillId="0" borderId="11" xfId="0" applyNumberFormat="1" applyBorder="1" applyAlignment="1">
      <alignment/>
    </xf>
    <xf numFmtId="1" fontId="0" fillId="0" borderId="11" xfId="0" applyNumberFormat="1" applyFill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1" xfId="0" applyNumberFormat="1" applyFont="1" applyFill="1" applyBorder="1" applyAlignment="1">
      <alignment/>
    </xf>
    <xf numFmtId="0" fontId="3" fillId="14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Notiz 2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U202"/>
  <sheetViews>
    <sheetView tabSelected="1" showOutlineSymbols="0" zoomScale="115" zoomScaleNormal="115" workbookViewId="0" topLeftCell="A1">
      <selection activeCell="A10" sqref="A10"/>
    </sheetView>
  </sheetViews>
  <sheetFormatPr defaultColWidth="6.8515625" defaultRowHeight="12.75" customHeight="1"/>
  <cols>
    <col min="1" max="1" width="54.00390625" style="0" customWidth="1"/>
    <col min="2" max="5" width="6.7109375" style="0" customWidth="1"/>
    <col min="6" max="6" width="7.7109375" style="0" bestFit="1" customWidth="1"/>
    <col min="7" max="9" width="6.7109375" style="0" customWidth="1"/>
    <col min="10" max="10" width="7.7109375" style="0" bestFit="1" customWidth="1"/>
    <col min="11" max="12" width="6.7109375" style="0" customWidth="1"/>
    <col min="13" max="13" width="7.57421875" style="0" bestFit="1" customWidth="1"/>
    <col min="14" max="14" width="5.00390625" style="0" bestFit="1" customWidth="1"/>
    <col min="15" max="15" width="7.57421875" style="0" bestFit="1" customWidth="1"/>
    <col min="16" max="16" width="2.00390625" style="0" bestFit="1" customWidth="1"/>
    <col min="17" max="17" width="5.00390625" style="0" bestFit="1" customWidth="1"/>
    <col min="18" max="18" width="7.57421875" style="0" bestFit="1" customWidth="1"/>
    <col min="19" max="19" width="4.00390625" style="0" bestFit="1" customWidth="1"/>
    <col min="20" max="20" width="5.57421875" style="0" bestFit="1" customWidth="1"/>
    <col min="21" max="21" width="7.57421875" style="0" bestFit="1" customWidth="1"/>
    <col min="22" max="22" width="3.00390625" style="0" bestFit="1" customWidth="1"/>
    <col min="23" max="23" width="4.57421875" style="0" bestFit="1" customWidth="1"/>
    <col min="24" max="28" width="5.00390625" style="0" bestFit="1" customWidth="1"/>
    <col min="29" max="29" width="2.00390625" style="0" bestFit="1" customWidth="1"/>
    <col min="30" max="33" width="5.00390625" style="0" bestFit="1" customWidth="1"/>
    <col min="34" max="34" width="4.00390625" style="0" bestFit="1" customWidth="1"/>
    <col min="35" max="35" width="10.140625" style="0" bestFit="1" customWidth="1"/>
    <col min="36" max="36" width="3.00390625" style="0" bestFit="1" customWidth="1"/>
    <col min="37" max="37" width="13.8515625" style="0" bestFit="1" customWidth="1"/>
    <col min="38" max="38" width="5.57421875" style="0" bestFit="1" customWidth="1"/>
    <col min="39" max="39" width="18.57421875" style="0" bestFit="1" customWidth="1"/>
    <col min="40" max="40" width="4.57421875" style="0" bestFit="1" customWidth="1"/>
  </cols>
  <sheetData>
    <row r="1" ht="105.75" customHeight="1"/>
    <row r="2" ht="20.25">
      <c r="A2" s="1" t="s">
        <v>139</v>
      </c>
    </row>
    <row r="3" ht="12.75" customHeight="1">
      <c r="A3" s="5"/>
    </row>
    <row r="4" spans="1:20" ht="16.5" customHeight="1">
      <c r="A4" s="5"/>
      <c r="B4" s="46" t="s">
        <v>70</v>
      </c>
      <c r="C4" s="46"/>
      <c r="D4" s="46"/>
      <c r="E4" s="47" t="s">
        <v>71</v>
      </c>
      <c r="F4" s="47"/>
      <c r="G4" s="47"/>
      <c r="H4" s="47"/>
      <c r="I4" s="48" t="s">
        <v>72</v>
      </c>
      <c r="J4" s="48"/>
      <c r="K4" s="48"/>
      <c r="L4" s="48"/>
      <c r="T4" s="41"/>
    </row>
    <row r="5" spans="1:12" s="40" customFormat="1" ht="15.75" customHeight="1">
      <c r="A5" s="33"/>
      <c r="B5" s="34" t="s">
        <v>68</v>
      </c>
      <c r="C5" s="35" t="s">
        <v>73</v>
      </c>
      <c r="D5" s="35" t="s">
        <v>74</v>
      </c>
      <c r="E5" s="36" t="s">
        <v>68</v>
      </c>
      <c r="F5" s="36" t="s">
        <v>0</v>
      </c>
      <c r="G5" s="37" t="s">
        <v>73</v>
      </c>
      <c r="H5" s="37" t="s">
        <v>74</v>
      </c>
      <c r="I5" s="38" t="s">
        <v>68</v>
      </c>
      <c r="J5" s="38" t="s">
        <v>0</v>
      </c>
      <c r="K5" s="39" t="s">
        <v>73</v>
      </c>
      <c r="L5" s="39" t="s">
        <v>74</v>
      </c>
    </row>
    <row r="6" spans="1:13" ht="12.75">
      <c r="A6" s="29" t="s">
        <v>140</v>
      </c>
      <c r="B6" s="8">
        <v>1</v>
      </c>
      <c r="C6" s="9">
        <f aca="true" t="shared" si="0" ref="C6:C57">B6-D6</f>
        <v>1</v>
      </c>
      <c r="D6" s="10">
        <v>0</v>
      </c>
      <c r="E6" s="11">
        <v>1</v>
      </c>
      <c r="F6" s="12">
        <f aca="true" t="shared" si="1" ref="F6:F37">E6*100/B6</f>
        <v>100</v>
      </c>
      <c r="G6" s="13">
        <f aca="true" t="shared" si="2" ref="G6:G57">E6-H6</f>
        <v>1</v>
      </c>
      <c r="H6" s="14">
        <v>0</v>
      </c>
      <c r="I6" s="15">
        <v>0</v>
      </c>
      <c r="J6" s="16">
        <f aca="true" t="shared" si="3" ref="J6:J37">I6*100/B6</f>
        <v>0</v>
      </c>
      <c r="K6" s="17">
        <f aca="true" t="shared" si="4" ref="K6:K57">I6-L6</f>
        <v>0</v>
      </c>
      <c r="L6" s="18">
        <f aca="true" t="shared" si="5" ref="L6:L57">D6-H6</f>
        <v>0</v>
      </c>
      <c r="M6" s="4"/>
    </row>
    <row r="7" spans="1:13" ht="12.75">
      <c r="A7" s="28" t="s">
        <v>91</v>
      </c>
      <c r="B7" s="8">
        <v>7</v>
      </c>
      <c r="C7" s="9">
        <f>B7-D7</f>
        <v>6</v>
      </c>
      <c r="D7" s="10">
        <v>1</v>
      </c>
      <c r="E7" s="11">
        <v>7</v>
      </c>
      <c r="F7" s="12">
        <f>E7*100/B7</f>
        <v>100</v>
      </c>
      <c r="G7" s="13">
        <f>E7-H7</f>
        <v>6</v>
      </c>
      <c r="H7" s="14">
        <v>1</v>
      </c>
      <c r="I7" s="15">
        <v>0</v>
      </c>
      <c r="J7" s="16">
        <f>I7*100/B7</f>
        <v>0</v>
      </c>
      <c r="K7" s="17">
        <f>I7-L7</f>
        <v>0</v>
      </c>
      <c r="L7" s="18">
        <f>D7-H7</f>
        <v>0</v>
      </c>
      <c r="M7" s="4"/>
    </row>
    <row r="8" spans="1:13" ht="12.75">
      <c r="A8" s="28" t="s">
        <v>130</v>
      </c>
      <c r="B8" s="8">
        <v>1</v>
      </c>
      <c r="C8" s="9">
        <f t="shared" si="0"/>
        <v>1</v>
      </c>
      <c r="D8" s="10">
        <v>0</v>
      </c>
      <c r="E8" s="11">
        <v>1</v>
      </c>
      <c r="F8" s="12">
        <f t="shared" si="1"/>
        <v>100</v>
      </c>
      <c r="G8" s="13">
        <v>1</v>
      </c>
      <c r="H8" s="14">
        <v>0</v>
      </c>
      <c r="I8" s="15">
        <v>0</v>
      </c>
      <c r="J8" s="16">
        <f>I8*100/B8</f>
        <v>0</v>
      </c>
      <c r="K8" s="17">
        <f>I8-L8</f>
        <v>0</v>
      </c>
      <c r="L8" s="18">
        <f>D8-H8</f>
        <v>0</v>
      </c>
      <c r="M8" s="4"/>
    </row>
    <row r="9" spans="1:13" ht="12.75">
      <c r="A9" s="29" t="s">
        <v>129</v>
      </c>
      <c r="B9" s="8">
        <v>18</v>
      </c>
      <c r="C9" s="9">
        <f t="shared" si="0"/>
        <v>18</v>
      </c>
      <c r="D9" s="10">
        <v>0</v>
      </c>
      <c r="E9" s="11">
        <v>17</v>
      </c>
      <c r="F9" s="12">
        <f t="shared" si="1"/>
        <v>94.44444444444444</v>
      </c>
      <c r="G9" s="13">
        <f t="shared" si="2"/>
        <v>17</v>
      </c>
      <c r="H9" s="14">
        <v>0</v>
      </c>
      <c r="I9" s="15">
        <v>1</v>
      </c>
      <c r="J9" s="16">
        <f t="shared" si="3"/>
        <v>5.555555555555555</v>
      </c>
      <c r="K9" s="17">
        <f t="shared" si="4"/>
        <v>1</v>
      </c>
      <c r="L9" s="17">
        <f t="shared" si="5"/>
        <v>0</v>
      </c>
      <c r="M9" s="4"/>
    </row>
    <row r="10" spans="1:13" ht="12.75">
      <c r="A10" s="30" t="s">
        <v>1</v>
      </c>
      <c r="B10" s="8">
        <v>5</v>
      </c>
      <c r="C10" s="9">
        <f t="shared" si="0"/>
        <v>5</v>
      </c>
      <c r="D10" s="10">
        <v>0</v>
      </c>
      <c r="E10" s="11">
        <v>5</v>
      </c>
      <c r="F10" s="12">
        <f t="shared" si="1"/>
        <v>100</v>
      </c>
      <c r="G10" s="13">
        <f t="shared" si="2"/>
        <v>5</v>
      </c>
      <c r="H10" s="14">
        <v>0</v>
      </c>
      <c r="I10" s="15">
        <v>0</v>
      </c>
      <c r="J10" s="16">
        <f t="shared" si="3"/>
        <v>0</v>
      </c>
      <c r="K10" s="17">
        <f t="shared" si="4"/>
        <v>0</v>
      </c>
      <c r="L10" s="17">
        <f t="shared" si="5"/>
        <v>0</v>
      </c>
      <c r="M10" s="4"/>
    </row>
    <row r="11" spans="1:13" ht="12.75">
      <c r="A11" s="31" t="s">
        <v>141</v>
      </c>
      <c r="B11" s="8">
        <v>7</v>
      </c>
      <c r="C11" s="9">
        <f>B11-D11</f>
        <v>6</v>
      </c>
      <c r="D11" s="10">
        <v>1</v>
      </c>
      <c r="E11" s="11">
        <v>7</v>
      </c>
      <c r="F11" s="12">
        <f>E11*100/B11</f>
        <v>100</v>
      </c>
      <c r="G11" s="13">
        <f>E11-H11</f>
        <v>6</v>
      </c>
      <c r="H11" s="14">
        <v>1</v>
      </c>
      <c r="I11" s="15">
        <v>0</v>
      </c>
      <c r="J11" s="16">
        <f>I11*100/B11</f>
        <v>0</v>
      </c>
      <c r="K11" s="17">
        <f>I11-L11</f>
        <v>0</v>
      </c>
      <c r="L11" s="17">
        <f>D11-H11</f>
        <v>0</v>
      </c>
      <c r="M11" s="4"/>
    </row>
    <row r="12" spans="1:13" ht="12.75">
      <c r="A12" s="31" t="s">
        <v>142</v>
      </c>
      <c r="B12" s="8">
        <v>1</v>
      </c>
      <c r="C12" s="9">
        <f>B12-D12</f>
        <v>1</v>
      </c>
      <c r="D12" s="10">
        <v>0</v>
      </c>
      <c r="E12" s="11">
        <v>0</v>
      </c>
      <c r="F12" s="12">
        <f>E12*100/B12</f>
        <v>0</v>
      </c>
      <c r="G12" s="13">
        <f>E12-H12</f>
        <v>0</v>
      </c>
      <c r="H12" s="14">
        <v>0</v>
      </c>
      <c r="I12" s="15">
        <v>1</v>
      </c>
      <c r="J12" s="16">
        <f>I12*100/B12</f>
        <v>100</v>
      </c>
      <c r="K12" s="17">
        <f>I12-L12</f>
        <v>1</v>
      </c>
      <c r="L12" s="17">
        <f>D12-H12</f>
        <v>0</v>
      </c>
      <c r="M12" s="4"/>
    </row>
    <row r="13" spans="1:13" ht="12.75">
      <c r="A13" s="30" t="s">
        <v>2</v>
      </c>
      <c r="B13" s="8">
        <v>58</v>
      </c>
      <c r="C13" s="9">
        <f t="shared" si="0"/>
        <v>10</v>
      </c>
      <c r="D13" s="10">
        <v>48</v>
      </c>
      <c r="E13" s="11">
        <v>58</v>
      </c>
      <c r="F13" s="12">
        <f>E13*100/B13</f>
        <v>100</v>
      </c>
      <c r="G13" s="13">
        <f>E13-H13</f>
        <v>10</v>
      </c>
      <c r="H13" s="14">
        <v>48</v>
      </c>
      <c r="I13" s="15">
        <v>0</v>
      </c>
      <c r="J13" s="16">
        <f>I13*100/B13</f>
        <v>0</v>
      </c>
      <c r="K13" s="17">
        <f>I13-L13</f>
        <v>0</v>
      </c>
      <c r="L13" s="17">
        <f>D13-H13</f>
        <v>0</v>
      </c>
      <c r="M13" s="4"/>
    </row>
    <row r="14" spans="1:13" ht="12.75">
      <c r="A14" s="31" t="s">
        <v>143</v>
      </c>
      <c r="B14" s="8">
        <v>1</v>
      </c>
      <c r="C14" s="9">
        <f>B14-D14</f>
        <v>0</v>
      </c>
      <c r="D14" s="10">
        <v>1</v>
      </c>
      <c r="E14" s="11">
        <v>1</v>
      </c>
      <c r="F14" s="12">
        <f>E14*100/B14</f>
        <v>100</v>
      </c>
      <c r="G14" s="13">
        <f>E14-H14</f>
        <v>0</v>
      </c>
      <c r="H14" s="14">
        <v>1</v>
      </c>
      <c r="I14" s="15">
        <v>0</v>
      </c>
      <c r="J14" s="16">
        <f>I14*100/B14</f>
        <v>0</v>
      </c>
      <c r="K14" s="17">
        <f>I14-L14</f>
        <v>0</v>
      </c>
      <c r="L14" s="17">
        <f>D14-H14</f>
        <v>0</v>
      </c>
      <c r="M14" s="4"/>
    </row>
    <row r="15" spans="1:13" ht="12.75">
      <c r="A15" s="30" t="s">
        <v>75</v>
      </c>
      <c r="B15" s="8">
        <v>14</v>
      </c>
      <c r="C15" s="9">
        <f t="shared" si="0"/>
        <v>0</v>
      </c>
      <c r="D15" s="10">
        <v>14</v>
      </c>
      <c r="E15" s="11">
        <v>12</v>
      </c>
      <c r="F15" s="12">
        <f t="shared" si="1"/>
        <v>85.71428571428571</v>
      </c>
      <c r="G15" s="13">
        <f t="shared" si="2"/>
        <v>0</v>
      </c>
      <c r="H15" s="14">
        <v>12</v>
      </c>
      <c r="I15" s="19">
        <v>2</v>
      </c>
      <c r="J15" s="16">
        <f t="shared" si="3"/>
        <v>14.285714285714286</v>
      </c>
      <c r="K15" s="17">
        <f t="shared" si="4"/>
        <v>0</v>
      </c>
      <c r="L15" s="17">
        <f t="shared" si="5"/>
        <v>2</v>
      </c>
      <c r="M15" s="4"/>
    </row>
    <row r="16" spans="1:13" ht="12.75">
      <c r="A16" s="30" t="s">
        <v>3</v>
      </c>
      <c r="B16" s="8">
        <v>17</v>
      </c>
      <c r="C16" s="9">
        <f t="shared" si="0"/>
        <v>15</v>
      </c>
      <c r="D16" s="10">
        <v>2</v>
      </c>
      <c r="E16" s="11">
        <v>17</v>
      </c>
      <c r="F16" s="12">
        <f t="shared" si="1"/>
        <v>100</v>
      </c>
      <c r="G16" s="13">
        <f t="shared" si="2"/>
        <v>15</v>
      </c>
      <c r="H16" s="14">
        <v>2</v>
      </c>
      <c r="I16" s="15">
        <v>0</v>
      </c>
      <c r="J16" s="16">
        <f t="shared" si="3"/>
        <v>0</v>
      </c>
      <c r="K16" s="17">
        <f t="shared" si="4"/>
        <v>0</v>
      </c>
      <c r="L16" s="17">
        <f t="shared" si="5"/>
        <v>0</v>
      </c>
      <c r="M16" s="4"/>
    </row>
    <row r="17" spans="1:13" ht="12.75">
      <c r="A17" s="30" t="s">
        <v>4</v>
      </c>
      <c r="B17" s="8">
        <v>10</v>
      </c>
      <c r="C17" s="9">
        <f t="shared" si="0"/>
        <v>9</v>
      </c>
      <c r="D17" s="10">
        <v>1</v>
      </c>
      <c r="E17" s="11">
        <v>8</v>
      </c>
      <c r="F17" s="12">
        <f t="shared" si="1"/>
        <v>80</v>
      </c>
      <c r="G17" s="13">
        <f t="shared" si="2"/>
        <v>7</v>
      </c>
      <c r="H17" s="14">
        <v>1</v>
      </c>
      <c r="I17" s="15">
        <v>2</v>
      </c>
      <c r="J17" s="16">
        <f t="shared" si="3"/>
        <v>20</v>
      </c>
      <c r="K17" s="17">
        <f t="shared" si="4"/>
        <v>2</v>
      </c>
      <c r="L17" s="17">
        <f t="shared" si="5"/>
        <v>0</v>
      </c>
      <c r="M17" s="4"/>
    </row>
    <row r="18" spans="1:13" ht="12.75">
      <c r="A18" s="30" t="s">
        <v>5</v>
      </c>
      <c r="B18" s="8">
        <v>28</v>
      </c>
      <c r="C18" s="9">
        <f t="shared" si="0"/>
        <v>28</v>
      </c>
      <c r="D18" s="10">
        <v>0</v>
      </c>
      <c r="E18" s="11">
        <v>25</v>
      </c>
      <c r="F18" s="12">
        <f t="shared" si="1"/>
        <v>89.28571428571429</v>
      </c>
      <c r="G18" s="13">
        <f t="shared" si="2"/>
        <v>25</v>
      </c>
      <c r="H18" s="14">
        <v>0</v>
      </c>
      <c r="I18" s="15">
        <v>3</v>
      </c>
      <c r="J18" s="16">
        <f t="shared" si="3"/>
        <v>10.714285714285714</v>
      </c>
      <c r="K18" s="17">
        <f t="shared" si="4"/>
        <v>3</v>
      </c>
      <c r="L18" s="17">
        <f t="shared" si="5"/>
        <v>0</v>
      </c>
      <c r="M18" s="4"/>
    </row>
    <row r="19" spans="1:13" ht="12.75">
      <c r="A19" s="30" t="s">
        <v>92</v>
      </c>
      <c r="B19" s="8">
        <v>75</v>
      </c>
      <c r="C19" s="9">
        <f t="shared" si="0"/>
        <v>73</v>
      </c>
      <c r="D19" s="10">
        <v>2</v>
      </c>
      <c r="E19" s="11">
        <v>66</v>
      </c>
      <c r="F19" s="12">
        <f t="shared" si="1"/>
        <v>88</v>
      </c>
      <c r="G19" s="13">
        <f t="shared" si="2"/>
        <v>64</v>
      </c>
      <c r="H19" s="14">
        <v>2</v>
      </c>
      <c r="I19" s="19">
        <v>9</v>
      </c>
      <c r="J19" s="16">
        <f t="shared" si="3"/>
        <v>12</v>
      </c>
      <c r="K19" s="17">
        <f t="shared" si="4"/>
        <v>9</v>
      </c>
      <c r="L19" s="17">
        <f t="shared" si="5"/>
        <v>0</v>
      </c>
      <c r="M19" s="4"/>
    </row>
    <row r="20" spans="1:13" ht="12.75">
      <c r="A20" s="30" t="s">
        <v>93</v>
      </c>
      <c r="B20" s="8">
        <v>66</v>
      </c>
      <c r="C20" s="9">
        <f t="shared" si="0"/>
        <v>60</v>
      </c>
      <c r="D20" s="10">
        <v>6</v>
      </c>
      <c r="E20" s="11">
        <v>62</v>
      </c>
      <c r="F20" s="12">
        <f t="shared" si="1"/>
        <v>93.93939393939394</v>
      </c>
      <c r="G20" s="13">
        <f t="shared" si="2"/>
        <v>56</v>
      </c>
      <c r="H20" s="14">
        <v>6</v>
      </c>
      <c r="I20" s="19">
        <v>4</v>
      </c>
      <c r="J20" s="16">
        <f t="shared" si="3"/>
        <v>6.0606060606060606</v>
      </c>
      <c r="K20" s="17">
        <f t="shared" si="4"/>
        <v>4</v>
      </c>
      <c r="L20" s="17">
        <f t="shared" si="5"/>
        <v>0</v>
      </c>
      <c r="M20" s="4"/>
    </row>
    <row r="21" spans="1:13" ht="12.75">
      <c r="A21" s="30" t="s">
        <v>6</v>
      </c>
      <c r="B21" s="8">
        <v>6</v>
      </c>
      <c r="C21" s="9">
        <f t="shared" si="0"/>
        <v>3</v>
      </c>
      <c r="D21" s="10">
        <v>3</v>
      </c>
      <c r="E21" s="11">
        <v>6</v>
      </c>
      <c r="F21" s="12">
        <f t="shared" si="1"/>
        <v>100</v>
      </c>
      <c r="G21" s="13">
        <f t="shared" si="2"/>
        <v>3</v>
      </c>
      <c r="H21" s="14">
        <v>3</v>
      </c>
      <c r="I21" s="15">
        <v>0</v>
      </c>
      <c r="J21" s="16">
        <f t="shared" si="3"/>
        <v>0</v>
      </c>
      <c r="K21" s="17">
        <f t="shared" si="4"/>
        <v>0</v>
      </c>
      <c r="L21" s="17">
        <f t="shared" si="5"/>
        <v>0</v>
      </c>
      <c r="M21" s="4"/>
    </row>
    <row r="22" spans="1:13" ht="12.75">
      <c r="A22" s="30" t="s">
        <v>94</v>
      </c>
      <c r="B22" s="8">
        <v>32</v>
      </c>
      <c r="C22" s="9">
        <f t="shared" si="0"/>
        <v>4</v>
      </c>
      <c r="D22" s="10">
        <v>28</v>
      </c>
      <c r="E22" s="11">
        <v>32</v>
      </c>
      <c r="F22" s="12">
        <f t="shared" si="1"/>
        <v>100</v>
      </c>
      <c r="G22" s="13">
        <f t="shared" si="2"/>
        <v>4</v>
      </c>
      <c r="H22" s="14">
        <v>28</v>
      </c>
      <c r="I22" s="19">
        <v>0</v>
      </c>
      <c r="J22" s="16">
        <f t="shared" si="3"/>
        <v>0</v>
      </c>
      <c r="K22" s="17">
        <f t="shared" si="4"/>
        <v>0</v>
      </c>
      <c r="L22" s="17">
        <f t="shared" si="5"/>
        <v>0</v>
      </c>
      <c r="M22" s="4"/>
    </row>
    <row r="23" spans="1:13" ht="12.75">
      <c r="A23" s="30" t="s">
        <v>7</v>
      </c>
      <c r="B23" s="8">
        <v>11</v>
      </c>
      <c r="C23" s="9">
        <f t="shared" si="0"/>
        <v>11</v>
      </c>
      <c r="D23" s="10">
        <v>0</v>
      </c>
      <c r="E23" s="11">
        <v>11</v>
      </c>
      <c r="F23" s="12">
        <f t="shared" si="1"/>
        <v>100</v>
      </c>
      <c r="G23" s="13">
        <f t="shared" si="2"/>
        <v>11</v>
      </c>
      <c r="H23" s="14">
        <v>0</v>
      </c>
      <c r="I23" s="15">
        <v>0</v>
      </c>
      <c r="J23" s="16">
        <f t="shared" si="3"/>
        <v>0</v>
      </c>
      <c r="K23" s="17">
        <f t="shared" si="4"/>
        <v>0</v>
      </c>
      <c r="L23" s="17">
        <f t="shared" si="5"/>
        <v>0</v>
      </c>
      <c r="M23" s="4"/>
    </row>
    <row r="24" spans="1:13" ht="12.75" customHeight="1">
      <c r="A24" s="30" t="s">
        <v>8</v>
      </c>
      <c r="B24" s="8">
        <v>5</v>
      </c>
      <c r="C24" s="9">
        <f t="shared" si="0"/>
        <v>5</v>
      </c>
      <c r="D24" s="10">
        <v>0</v>
      </c>
      <c r="E24" s="11">
        <v>5</v>
      </c>
      <c r="F24" s="12">
        <f t="shared" si="1"/>
        <v>100</v>
      </c>
      <c r="G24" s="13">
        <f t="shared" si="2"/>
        <v>5</v>
      </c>
      <c r="H24" s="14">
        <v>0</v>
      </c>
      <c r="I24" s="15">
        <v>0</v>
      </c>
      <c r="J24" s="16">
        <f t="shared" si="3"/>
        <v>0</v>
      </c>
      <c r="K24" s="17">
        <f t="shared" si="4"/>
        <v>0</v>
      </c>
      <c r="L24" s="17">
        <f t="shared" si="5"/>
        <v>0</v>
      </c>
      <c r="M24" s="4"/>
    </row>
    <row r="25" spans="1:13" ht="12.75">
      <c r="A25" s="30" t="s">
        <v>9</v>
      </c>
      <c r="B25" s="8">
        <v>1</v>
      </c>
      <c r="C25" s="9">
        <f t="shared" si="0"/>
        <v>1</v>
      </c>
      <c r="D25" s="10">
        <v>0</v>
      </c>
      <c r="E25" s="11">
        <v>1</v>
      </c>
      <c r="F25" s="12">
        <f t="shared" si="1"/>
        <v>100</v>
      </c>
      <c r="G25" s="13">
        <f t="shared" si="2"/>
        <v>1</v>
      </c>
      <c r="H25" s="14">
        <v>0</v>
      </c>
      <c r="I25" s="15">
        <v>0</v>
      </c>
      <c r="J25" s="16">
        <f t="shared" si="3"/>
        <v>0</v>
      </c>
      <c r="K25" s="17">
        <f t="shared" si="4"/>
        <v>0</v>
      </c>
      <c r="L25" s="17">
        <f t="shared" si="5"/>
        <v>0</v>
      </c>
      <c r="M25" s="4"/>
    </row>
    <row r="26" spans="1:13" ht="12.75">
      <c r="A26" s="30" t="s">
        <v>118</v>
      </c>
      <c r="B26" s="8">
        <v>8</v>
      </c>
      <c r="C26" s="9">
        <f t="shared" si="0"/>
        <v>0</v>
      </c>
      <c r="D26" s="10">
        <v>8</v>
      </c>
      <c r="E26" s="11">
        <v>8</v>
      </c>
      <c r="F26" s="12">
        <f t="shared" si="1"/>
        <v>100</v>
      </c>
      <c r="G26" s="13">
        <f t="shared" si="2"/>
        <v>0</v>
      </c>
      <c r="H26" s="14">
        <v>8</v>
      </c>
      <c r="I26" s="15">
        <v>0</v>
      </c>
      <c r="J26" s="16">
        <f t="shared" si="3"/>
        <v>0</v>
      </c>
      <c r="K26" s="17">
        <f t="shared" si="4"/>
        <v>0</v>
      </c>
      <c r="L26" s="17">
        <f t="shared" si="5"/>
        <v>0</v>
      </c>
      <c r="M26" s="4"/>
    </row>
    <row r="27" spans="1:13" ht="12.75">
      <c r="A27" s="30" t="s">
        <v>95</v>
      </c>
      <c r="B27" s="8">
        <v>9</v>
      </c>
      <c r="C27" s="9">
        <f t="shared" si="0"/>
        <v>9</v>
      </c>
      <c r="D27" s="10">
        <v>0</v>
      </c>
      <c r="E27" s="11">
        <v>6</v>
      </c>
      <c r="F27" s="12">
        <f t="shared" si="1"/>
        <v>66.66666666666667</v>
      </c>
      <c r="G27" s="13">
        <f t="shared" si="2"/>
        <v>6</v>
      </c>
      <c r="H27" s="14">
        <v>0</v>
      </c>
      <c r="I27" s="19">
        <v>3</v>
      </c>
      <c r="J27" s="16">
        <f t="shared" si="3"/>
        <v>33.333333333333336</v>
      </c>
      <c r="K27" s="17">
        <f t="shared" si="4"/>
        <v>3</v>
      </c>
      <c r="L27" s="17">
        <f t="shared" si="5"/>
        <v>0</v>
      </c>
      <c r="M27" s="4"/>
    </row>
    <row r="28" spans="1:13" ht="12.75">
      <c r="A28" s="30" t="s">
        <v>10</v>
      </c>
      <c r="B28" s="8">
        <v>2</v>
      </c>
      <c r="C28" s="9">
        <f t="shared" si="0"/>
        <v>0</v>
      </c>
      <c r="D28" s="10">
        <v>2</v>
      </c>
      <c r="E28" s="11">
        <v>2</v>
      </c>
      <c r="F28" s="12">
        <f t="shared" si="1"/>
        <v>100</v>
      </c>
      <c r="G28" s="13">
        <f t="shared" si="2"/>
        <v>0</v>
      </c>
      <c r="H28" s="14">
        <v>2</v>
      </c>
      <c r="I28" s="15">
        <v>0</v>
      </c>
      <c r="J28" s="16">
        <f t="shared" si="3"/>
        <v>0</v>
      </c>
      <c r="K28" s="17">
        <f t="shared" si="4"/>
        <v>0</v>
      </c>
      <c r="L28" s="17">
        <f t="shared" si="5"/>
        <v>0</v>
      </c>
      <c r="M28" s="4"/>
    </row>
    <row r="29" spans="1:13" ht="12.75">
      <c r="A29" s="30" t="s">
        <v>69</v>
      </c>
      <c r="B29" s="8">
        <v>34</v>
      </c>
      <c r="C29" s="9">
        <f t="shared" si="0"/>
        <v>7</v>
      </c>
      <c r="D29" s="10">
        <v>27</v>
      </c>
      <c r="E29" s="11">
        <v>33</v>
      </c>
      <c r="F29" s="12">
        <f t="shared" si="1"/>
        <v>97.05882352941177</v>
      </c>
      <c r="G29" s="13">
        <f t="shared" si="2"/>
        <v>7</v>
      </c>
      <c r="H29" s="14">
        <v>26</v>
      </c>
      <c r="I29" s="15">
        <v>1</v>
      </c>
      <c r="J29" s="16">
        <f t="shared" si="3"/>
        <v>2.9411764705882355</v>
      </c>
      <c r="K29" s="17">
        <f t="shared" si="4"/>
        <v>0</v>
      </c>
      <c r="L29" s="17">
        <f t="shared" si="5"/>
        <v>1</v>
      </c>
      <c r="M29" s="4"/>
    </row>
    <row r="30" spans="1:13" ht="12.75">
      <c r="A30" s="30" t="s">
        <v>119</v>
      </c>
      <c r="B30" s="8">
        <v>11</v>
      </c>
      <c r="C30" s="9">
        <f t="shared" si="0"/>
        <v>8</v>
      </c>
      <c r="D30" s="10">
        <v>3</v>
      </c>
      <c r="E30" s="11">
        <v>11</v>
      </c>
      <c r="F30" s="12">
        <f t="shared" si="1"/>
        <v>100</v>
      </c>
      <c r="G30" s="13">
        <f t="shared" si="2"/>
        <v>8</v>
      </c>
      <c r="H30" s="14">
        <v>3</v>
      </c>
      <c r="I30" s="15">
        <v>0</v>
      </c>
      <c r="J30" s="16">
        <f t="shared" si="3"/>
        <v>0</v>
      </c>
      <c r="K30" s="17">
        <f t="shared" si="4"/>
        <v>0</v>
      </c>
      <c r="L30" s="17">
        <f t="shared" si="5"/>
        <v>0</v>
      </c>
      <c r="M30" s="4"/>
    </row>
    <row r="31" spans="1:13" ht="12.75">
      <c r="A31" s="30" t="s">
        <v>11</v>
      </c>
      <c r="B31" s="8">
        <v>9</v>
      </c>
      <c r="C31" s="9">
        <f t="shared" si="0"/>
        <v>9</v>
      </c>
      <c r="D31" s="10">
        <v>0</v>
      </c>
      <c r="E31" s="11">
        <v>9</v>
      </c>
      <c r="F31" s="12">
        <f t="shared" si="1"/>
        <v>100</v>
      </c>
      <c r="G31" s="13">
        <f t="shared" si="2"/>
        <v>9</v>
      </c>
      <c r="H31" s="14">
        <v>0</v>
      </c>
      <c r="I31" s="19">
        <v>0</v>
      </c>
      <c r="J31" s="16">
        <f t="shared" si="3"/>
        <v>0</v>
      </c>
      <c r="K31" s="17">
        <f t="shared" si="4"/>
        <v>0</v>
      </c>
      <c r="L31" s="17">
        <f t="shared" si="5"/>
        <v>0</v>
      </c>
      <c r="M31" s="4"/>
    </row>
    <row r="32" spans="1:13" ht="12.75">
      <c r="A32" s="31" t="s">
        <v>144</v>
      </c>
      <c r="B32" s="8">
        <v>1</v>
      </c>
      <c r="C32" s="9">
        <f>B32-D32</f>
        <v>1</v>
      </c>
      <c r="D32" s="10">
        <v>0</v>
      </c>
      <c r="E32" s="11">
        <v>1</v>
      </c>
      <c r="F32" s="12">
        <f>E32*100/B32</f>
        <v>100</v>
      </c>
      <c r="G32" s="13">
        <f>E32-H32</f>
        <v>1</v>
      </c>
      <c r="H32" s="14">
        <v>0</v>
      </c>
      <c r="I32" s="19">
        <v>0</v>
      </c>
      <c r="J32" s="16">
        <f>I32*100/B32</f>
        <v>0</v>
      </c>
      <c r="K32" s="17">
        <f>I32-L32</f>
        <v>0</v>
      </c>
      <c r="L32" s="17">
        <f>D32-H32</f>
        <v>0</v>
      </c>
      <c r="M32" s="4"/>
    </row>
    <row r="33" spans="1:13" ht="12.75">
      <c r="A33" s="30" t="s">
        <v>12</v>
      </c>
      <c r="B33" s="8">
        <v>9</v>
      </c>
      <c r="C33" s="9">
        <f t="shared" si="0"/>
        <v>4</v>
      </c>
      <c r="D33" s="10">
        <v>5</v>
      </c>
      <c r="E33" s="11">
        <v>9</v>
      </c>
      <c r="F33" s="12">
        <f t="shared" si="1"/>
        <v>100</v>
      </c>
      <c r="G33" s="13">
        <f t="shared" si="2"/>
        <v>4</v>
      </c>
      <c r="H33" s="14">
        <v>5</v>
      </c>
      <c r="I33" s="15">
        <v>0</v>
      </c>
      <c r="J33" s="16">
        <f t="shared" si="3"/>
        <v>0</v>
      </c>
      <c r="K33" s="17">
        <f t="shared" si="4"/>
        <v>0</v>
      </c>
      <c r="L33" s="17">
        <f t="shared" si="5"/>
        <v>0</v>
      </c>
      <c r="M33" s="4"/>
    </row>
    <row r="34" spans="1:13" ht="12.75">
      <c r="A34" s="30" t="s">
        <v>13</v>
      </c>
      <c r="B34" s="8">
        <v>45</v>
      </c>
      <c r="C34" s="9">
        <f t="shared" si="0"/>
        <v>4</v>
      </c>
      <c r="D34" s="10">
        <v>41</v>
      </c>
      <c r="E34" s="11">
        <v>44</v>
      </c>
      <c r="F34" s="12">
        <f t="shared" si="1"/>
        <v>97.77777777777777</v>
      </c>
      <c r="G34" s="13">
        <f t="shared" si="2"/>
        <v>4</v>
      </c>
      <c r="H34" s="14">
        <v>40</v>
      </c>
      <c r="I34" s="15">
        <v>1</v>
      </c>
      <c r="J34" s="16">
        <f t="shared" si="3"/>
        <v>2.2222222222222223</v>
      </c>
      <c r="K34" s="17">
        <f t="shared" si="4"/>
        <v>0</v>
      </c>
      <c r="L34" s="17">
        <f t="shared" si="5"/>
        <v>1</v>
      </c>
      <c r="M34" s="4"/>
    </row>
    <row r="35" spans="1:13" ht="12.75">
      <c r="A35" s="31" t="s">
        <v>145</v>
      </c>
      <c r="B35" s="8">
        <v>2</v>
      </c>
      <c r="C35" s="9">
        <f>B35-D35</f>
        <v>2</v>
      </c>
      <c r="D35" s="10">
        <v>0</v>
      </c>
      <c r="E35" s="11">
        <v>1</v>
      </c>
      <c r="F35" s="12">
        <f>E35*100/B35</f>
        <v>50</v>
      </c>
      <c r="G35" s="13">
        <f>E35-H35</f>
        <v>1</v>
      </c>
      <c r="H35" s="14">
        <v>0</v>
      </c>
      <c r="I35" s="15">
        <v>1</v>
      </c>
      <c r="J35" s="16">
        <f>I35*100/B35</f>
        <v>50</v>
      </c>
      <c r="K35" s="17">
        <f>I35-L35</f>
        <v>1</v>
      </c>
      <c r="L35" s="17">
        <f>D35-H35</f>
        <v>0</v>
      </c>
      <c r="M35" s="4"/>
    </row>
    <row r="36" spans="1:13" ht="12.75">
      <c r="A36" s="30" t="s">
        <v>14</v>
      </c>
      <c r="B36" s="8">
        <v>49</v>
      </c>
      <c r="C36" s="9">
        <f t="shared" si="0"/>
        <v>0</v>
      </c>
      <c r="D36" s="10">
        <v>49</v>
      </c>
      <c r="E36" s="11">
        <v>46</v>
      </c>
      <c r="F36" s="12">
        <f t="shared" si="1"/>
        <v>93.87755102040816</v>
      </c>
      <c r="G36" s="13">
        <f t="shared" si="2"/>
        <v>0</v>
      </c>
      <c r="H36" s="14">
        <v>46</v>
      </c>
      <c r="I36" s="15">
        <v>3</v>
      </c>
      <c r="J36" s="16">
        <f t="shared" si="3"/>
        <v>6.122448979591836</v>
      </c>
      <c r="K36" s="17">
        <f t="shared" si="4"/>
        <v>0</v>
      </c>
      <c r="L36" s="17">
        <f t="shared" si="5"/>
        <v>3</v>
      </c>
      <c r="M36" s="4"/>
    </row>
    <row r="37" spans="1:13" ht="12.75">
      <c r="A37" s="31" t="s">
        <v>86</v>
      </c>
      <c r="B37" s="8">
        <v>108</v>
      </c>
      <c r="C37" s="9">
        <f t="shared" si="0"/>
        <v>31</v>
      </c>
      <c r="D37" s="10">
        <v>77</v>
      </c>
      <c r="E37" s="11">
        <v>100</v>
      </c>
      <c r="F37" s="12">
        <f t="shared" si="1"/>
        <v>92.5925925925926</v>
      </c>
      <c r="G37" s="13">
        <f t="shared" si="2"/>
        <v>31</v>
      </c>
      <c r="H37" s="14">
        <v>69</v>
      </c>
      <c r="I37" s="19">
        <v>8</v>
      </c>
      <c r="J37" s="16">
        <f t="shared" si="3"/>
        <v>7.407407407407407</v>
      </c>
      <c r="K37" s="17">
        <f t="shared" si="4"/>
        <v>0</v>
      </c>
      <c r="L37" s="17">
        <f t="shared" si="5"/>
        <v>8</v>
      </c>
      <c r="M37" s="4"/>
    </row>
    <row r="38" spans="1:21" ht="12.75">
      <c r="A38" s="31" t="s">
        <v>87</v>
      </c>
      <c r="B38" s="8">
        <v>256</v>
      </c>
      <c r="C38" s="9">
        <f t="shared" si="0"/>
        <v>89</v>
      </c>
      <c r="D38" s="10">
        <v>167</v>
      </c>
      <c r="E38" s="11">
        <v>239</v>
      </c>
      <c r="F38" s="12">
        <f aca="true" t="shared" si="6" ref="F38:F57">E38*100/B38</f>
        <v>93.359375</v>
      </c>
      <c r="G38" s="13">
        <f t="shared" si="2"/>
        <v>85</v>
      </c>
      <c r="H38" s="14">
        <v>154</v>
      </c>
      <c r="I38" s="19">
        <v>17</v>
      </c>
      <c r="J38" s="16">
        <f aca="true" t="shared" si="7" ref="J38:J57">I38*100/B38</f>
        <v>6.640625</v>
      </c>
      <c r="K38" s="17">
        <f t="shared" si="4"/>
        <v>4</v>
      </c>
      <c r="L38" s="17">
        <v>13</v>
      </c>
      <c r="M38" s="4"/>
      <c r="N38" s="3"/>
      <c r="O38" s="3"/>
      <c r="P38" s="3"/>
      <c r="Q38" s="3"/>
      <c r="R38" s="3"/>
      <c r="S38" s="3"/>
      <c r="U38" s="3"/>
    </row>
    <row r="39" spans="1:13" ht="12.75">
      <c r="A39" s="30" t="s">
        <v>128</v>
      </c>
      <c r="B39" s="8">
        <v>3</v>
      </c>
      <c r="C39" s="9">
        <f t="shared" si="0"/>
        <v>0</v>
      </c>
      <c r="D39" s="10">
        <v>3</v>
      </c>
      <c r="E39" s="11">
        <v>1</v>
      </c>
      <c r="F39" s="12">
        <f t="shared" si="6"/>
        <v>33.333333333333336</v>
      </c>
      <c r="G39" s="13">
        <f t="shared" si="2"/>
        <v>0</v>
      </c>
      <c r="H39" s="14">
        <v>1</v>
      </c>
      <c r="I39" s="19">
        <v>2</v>
      </c>
      <c r="J39" s="16">
        <f t="shared" si="7"/>
        <v>66.66666666666667</v>
      </c>
      <c r="K39" s="17">
        <f t="shared" si="4"/>
        <v>0</v>
      </c>
      <c r="L39" s="17">
        <f t="shared" si="5"/>
        <v>2</v>
      </c>
      <c r="M39" s="4"/>
    </row>
    <row r="40" spans="1:13" ht="12.75">
      <c r="A40" s="42" t="s">
        <v>15</v>
      </c>
      <c r="B40" s="8">
        <v>6</v>
      </c>
      <c r="C40" s="9">
        <f t="shared" si="0"/>
        <v>4</v>
      </c>
      <c r="D40" s="10">
        <v>2</v>
      </c>
      <c r="E40" s="11">
        <v>6</v>
      </c>
      <c r="F40" s="12">
        <f t="shared" si="6"/>
        <v>100</v>
      </c>
      <c r="G40" s="13">
        <f t="shared" si="2"/>
        <v>4</v>
      </c>
      <c r="H40" s="14">
        <v>2</v>
      </c>
      <c r="I40" s="15">
        <v>0</v>
      </c>
      <c r="J40" s="16">
        <f t="shared" si="7"/>
        <v>0</v>
      </c>
      <c r="K40" s="17">
        <f t="shared" si="4"/>
        <v>0</v>
      </c>
      <c r="L40" s="18">
        <f t="shared" si="5"/>
        <v>0</v>
      </c>
      <c r="M40" s="4"/>
    </row>
    <row r="41" spans="1:13" ht="12.75">
      <c r="A41" s="30" t="s">
        <v>136</v>
      </c>
      <c r="B41" s="8">
        <v>1</v>
      </c>
      <c r="C41" s="9">
        <f t="shared" si="0"/>
        <v>0</v>
      </c>
      <c r="D41" s="10">
        <v>1</v>
      </c>
      <c r="E41" s="11">
        <v>1</v>
      </c>
      <c r="F41" s="12">
        <f t="shared" si="6"/>
        <v>100</v>
      </c>
      <c r="G41" s="13">
        <f t="shared" si="2"/>
        <v>0</v>
      </c>
      <c r="H41" s="14">
        <v>1</v>
      </c>
      <c r="I41" s="15">
        <v>0</v>
      </c>
      <c r="J41" s="16">
        <f t="shared" si="7"/>
        <v>0</v>
      </c>
      <c r="K41" s="17">
        <f t="shared" si="4"/>
        <v>0</v>
      </c>
      <c r="L41" s="17">
        <f t="shared" si="5"/>
        <v>0</v>
      </c>
      <c r="M41" s="4"/>
    </row>
    <row r="42" spans="1:13" ht="12.75">
      <c r="A42" s="43" t="s">
        <v>76</v>
      </c>
      <c r="B42" s="8">
        <v>21</v>
      </c>
      <c r="C42" s="9">
        <f t="shared" si="0"/>
        <v>0</v>
      </c>
      <c r="D42" s="10">
        <v>21</v>
      </c>
      <c r="E42" s="11">
        <v>21</v>
      </c>
      <c r="F42" s="12">
        <f t="shared" si="6"/>
        <v>100</v>
      </c>
      <c r="G42" s="13">
        <f t="shared" si="2"/>
        <v>0</v>
      </c>
      <c r="H42" s="14">
        <v>21</v>
      </c>
      <c r="I42" s="15">
        <v>0</v>
      </c>
      <c r="J42" s="16">
        <f t="shared" si="7"/>
        <v>0</v>
      </c>
      <c r="K42" s="17">
        <f t="shared" si="4"/>
        <v>0</v>
      </c>
      <c r="L42" s="17">
        <f t="shared" si="5"/>
        <v>0</v>
      </c>
      <c r="M42" s="4"/>
    </row>
    <row r="43" spans="1:13" ht="12.75" customHeight="1">
      <c r="A43" s="30" t="s">
        <v>96</v>
      </c>
      <c r="B43" s="8">
        <v>7</v>
      </c>
      <c r="C43" s="9">
        <f t="shared" si="0"/>
        <v>5</v>
      </c>
      <c r="D43" s="10">
        <v>2</v>
      </c>
      <c r="E43" s="11">
        <v>7</v>
      </c>
      <c r="F43" s="12">
        <f t="shared" si="6"/>
        <v>100</v>
      </c>
      <c r="G43" s="13">
        <f t="shared" si="2"/>
        <v>5</v>
      </c>
      <c r="H43" s="14">
        <v>2</v>
      </c>
      <c r="I43" s="19">
        <v>0</v>
      </c>
      <c r="J43" s="16">
        <f t="shared" si="7"/>
        <v>0</v>
      </c>
      <c r="K43" s="17">
        <f t="shared" si="4"/>
        <v>0</v>
      </c>
      <c r="L43" s="17">
        <f t="shared" si="5"/>
        <v>0</v>
      </c>
      <c r="M43" s="4"/>
    </row>
    <row r="44" spans="1:13" ht="12.75">
      <c r="A44" s="42" t="s">
        <v>16</v>
      </c>
      <c r="B44" s="8">
        <v>118</v>
      </c>
      <c r="C44" s="9">
        <f t="shared" si="0"/>
        <v>116</v>
      </c>
      <c r="D44" s="10">
        <v>2</v>
      </c>
      <c r="E44" s="11">
        <v>110</v>
      </c>
      <c r="F44" s="12">
        <f t="shared" si="6"/>
        <v>93.22033898305085</v>
      </c>
      <c r="G44" s="13">
        <f t="shared" si="2"/>
        <v>108</v>
      </c>
      <c r="H44" s="14">
        <v>2</v>
      </c>
      <c r="I44" s="15">
        <v>8</v>
      </c>
      <c r="J44" s="16">
        <f t="shared" si="7"/>
        <v>6.779661016949152</v>
      </c>
      <c r="K44" s="17">
        <f t="shared" si="4"/>
        <v>8</v>
      </c>
      <c r="L44" s="18">
        <f t="shared" si="5"/>
        <v>0</v>
      </c>
      <c r="M44" s="4"/>
    </row>
    <row r="45" spans="1:13" ht="12.75">
      <c r="A45" s="44" t="s">
        <v>146</v>
      </c>
      <c r="B45" s="8">
        <v>1</v>
      </c>
      <c r="C45" s="9">
        <f>B45-D45</f>
        <v>1</v>
      </c>
      <c r="D45" s="10">
        <v>0</v>
      </c>
      <c r="E45" s="11">
        <v>0</v>
      </c>
      <c r="F45" s="12">
        <f>E45*100/B45</f>
        <v>0</v>
      </c>
      <c r="G45" s="13">
        <f>E45-H45</f>
        <v>0</v>
      </c>
      <c r="H45" s="14">
        <v>0</v>
      </c>
      <c r="I45" s="15">
        <v>1</v>
      </c>
      <c r="J45" s="16">
        <f>I45*100/B45</f>
        <v>100</v>
      </c>
      <c r="K45" s="17">
        <f>I45-L45</f>
        <v>1</v>
      </c>
      <c r="L45" s="17">
        <f>D45-H45</f>
        <v>0</v>
      </c>
      <c r="M45" s="4"/>
    </row>
    <row r="46" spans="1:13" ht="12.75">
      <c r="A46" s="43" t="s">
        <v>17</v>
      </c>
      <c r="B46" s="8">
        <v>15</v>
      </c>
      <c r="C46" s="9">
        <f>B46-D46</f>
        <v>12</v>
      </c>
      <c r="D46" s="10">
        <v>3</v>
      </c>
      <c r="E46" s="11">
        <v>15</v>
      </c>
      <c r="F46" s="12">
        <f>E46*100/B46</f>
        <v>100</v>
      </c>
      <c r="G46" s="13">
        <f>E46-H46</f>
        <v>12</v>
      </c>
      <c r="H46" s="14">
        <v>3</v>
      </c>
      <c r="I46" s="15">
        <v>0</v>
      </c>
      <c r="J46" s="16">
        <f>I46*100/B46</f>
        <v>0</v>
      </c>
      <c r="K46" s="17">
        <f>I46-L46</f>
        <v>0</v>
      </c>
      <c r="L46" s="17">
        <f>D46-H46</f>
        <v>0</v>
      </c>
      <c r="M46" s="4"/>
    </row>
    <row r="47" spans="1:13" ht="12.75">
      <c r="A47" s="43" t="s">
        <v>18</v>
      </c>
      <c r="B47" s="8">
        <v>9</v>
      </c>
      <c r="C47" s="9">
        <f>B47-D47</f>
        <v>8</v>
      </c>
      <c r="D47" s="10">
        <v>1</v>
      </c>
      <c r="E47" s="11">
        <v>9</v>
      </c>
      <c r="F47" s="12">
        <f>E47*100/B47</f>
        <v>100</v>
      </c>
      <c r="G47" s="13">
        <f>E47-H47</f>
        <v>8</v>
      </c>
      <c r="H47" s="14">
        <v>1</v>
      </c>
      <c r="I47" s="15">
        <v>0</v>
      </c>
      <c r="J47" s="16">
        <f>I47*100/B47</f>
        <v>0</v>
      </c>
      <c r="K47" s="17">
        <f>I47-L47</f>
        <v>0</v>
      </c>
      <c r="L47" s="17">
        <f>D47-H47</f>
        <v>0</v>
      </c>
      <c r="M47" s="4"/>
    </row>
    <row r="48" spans="1:13" ht="12.75">
      <c r="A48" s="30" t="s">
        <v>97</v>
      </c>
      <c r="B48" s="8">
        <v>103</v>
      </c>
      <c r="C48" s="9">
        <f t="shared" si="0"/>
        <v>11</v>
      </c>
      <c r="D48" s="10">
        <v>92</v>
      </c>
      <c r="E48" s="11">
        <v>101</v>
      </c>
      <c r="F48" s="12">
        <f t="shared" si="6"/>
        <v>98.05825242718447</v>
      </c>
      <c r="G48" s="13">
        <f t="shared" si="2"/>
        <v>10</v>
      </c>
      <c r="H48" s="14">
        <v>91</v>
      </c>
      <c r="I48" s="19">
        <v>2</v>
      </c>
      <c r="J48" s="16">
        <f t="shared" si="7"/>
        <v>1.941747572815534</v>
      </c>
      <c r="K48" s="17">
        <f t="shared" si="4"/>
        <v>1</v>
      </c>
      <c r="L48" s="17">
        <f t="shared" si="5"/>
        <v>1</v>
      </c>
      <c r="M48" s="4"/>
    </row>
    <row r="49" spans="1:13" ht="12.75">
      <c r="A49" s="30" t="s">
        <v>109</v>
      </c>
      <c r="B49" s="8">
        <v>9</v>
      </c>
      <c r="C49" s="9">
        <f t="shared" si="0"/>
        <v>1</v>
      </c>
      <c r="D49" s="10">
        <v>8</v>
      </c>
      <c r="E49" s="11">
        <v>9</v>
      </c>
      <c r="F49" s="12">
        <f t="shared" si="6"/>
        <v>100</v>
      </c>
      <c r="G49" s="13">
        <f t="shared" si="2"/>
        <v>1</v>
      </c>
      <c r="H49" s="14">
        <v>8</v>
      </c>
      <c r="I49" s="15">
        <v>0</v>
      </c>
      <c r="J49" s="16">
        <f t="shared" si="7"/>
        <v>0</v>
      </c>
      <c r="K49" s="17">
        <f t="shared" si="4"/>
        <v>0</v>
      </c>
      <c r="L49" s="17">
        <f t="shared" si="5"/>
        <v>0</v>
      </c>
      <c r="M49" s="4"/>
    </row>
    <row r="50" spans="1:13" ht="12.75">
      <c r="A50" s="30" t="s">
        <v>98</v>
      </c>
      <c r="B50" s="8">
        <v>39</v>
      </c>
      <c r="C50" s="9">
        <f t="shared" si="0"/>
        <v>37</v>
      </c>
      <c r="D50" s="10">
        <v>2</v>
      </c>
      <c r="E50" s="11">
        <v>37</v>
      </c>
      <c r="F50" s="12">
        <f t="shared" si="6"/>
        <v>94.87179487179488</v>
      </c>
      <c r="G50" s="13">
        <f t="shared" si="2"/>
        <v>35</v>
      </c>
      <c r="H50" s="14">
        <v>2</v>
      </c>
      <c r="I50" s="19">
        <v>2</v>
      </c>
      <c r="J50" s="16">
        <f t="shared" si="7"/>
        <v>5.128205128205129</v>
      </c>
      <c r="K50" s="17">
        <f t="shared" si="4"/>
        <v>2</v>
      </c>
      <c r="L50" s="17">
        <f t="shared" si="5"/>
        <v>0</v>
      </c>
      <c r="M50" s="4"/>
    </row>
    <row r="51" spans="1:13" ht="12.75">
      <c r="A51" s="31" t="s">
        <v>147</v>
      </c>
      <c r="B51" s="8">
        <v>1</v>
      </c>
      <c r="C51" s="9">
        <f>B51-D51</f>
        <v>1</v>
      </c>
      <c r="D51" s="10">
        <v>0</v>
      </c>
      <c r="E51" s="11">
        <v>1</v>
      </c>
      <c r="F51" s="12">
        <f>E51*100/B51</f>
        <v>100</v>
      </c>
      <c r="G51" s="13">
        <f>E51-H51</f>
        <v>1</v>
      </c>
      <c r="H51" s="14">
        <v>0</v>
      </c>
      <c r="I51" s="19">
        <v>0</v>
      </c>
      <c r="J51" s="16">
        <f>I51*100/B51</f>
        <v>0</v>
      </c>
      <c r="K51" s="17">
        <f>I51-L51</f>
        <v>0</v>
      </c>
      <c r="L51" s="17">
        <f>D51-H51</f>
        <v>0</v>
      </c>
      <c r="M51" s="4"/>
    </row>
    <row r="52" spans="1:13" ht="12.75">
      <c r="A52" s="43" t="s">
        <v>78</v>
      </c>
      <c r="B52" s="8">
        <v>1</v>
      </c>
      <c r="C52" s="9">
        <f>B52-D52</f>
        <v>0</v>
      </c>
      <c r="D52" s="10">
        <v>1</v>
      </c>
      <c r="E52" s="11">
        <v>1</v>
      </c>
      <c r="F52" s="12">
        <f>E52*100/B52</f>
        <v>100</v>
      </c>
      <c r="G52" s="13">
        <f>E52-H52</f>
        <v>0</v>
      </c>
      <c r="H52" s="14">
        <v>1</v>
      </c>
      <c r="I52" s="15">
        <v>0</v>
      </c>
      <c r="J52" s="16">
        <f>I52*100/B52</f>
        <v>0</v>
      </c>
      <c r="K52" s="17">
        <f>I52-L52</f>
        <v>0</v>
      </c>
      <c r="L52" s="17">
        <f>D52-H52</f>
        <v>0</v>
      </c>
      <c r="M52" s="4"/>
    </row>
    <row r="53" spans="1:13" ht="12.75">
      <c r="A53" s="43" t="s">
        <v>19</v>
      </c>
      <c r="B53" s="8">
        <v>318</v>
      </c>
      <c r="C53" s="9">
        <f>B53-D53</f>
        <v>29</v>
      </c>
      <c r="D53" s="10">
        <v>289</v>
      </c>
      <c r="E53" s="11">
        <v>317</v>
      </c>
      <c r="F53" s="12">
        <f>E53*100/B53</f>
        <v>99.68553459119497</v>
      </c>
      <c r="G53" s="13">
        <f>E53-H53</f>
        <v>29</v>
      </c>
      <c r="H53" s="14">
        <v>288</v>
      </c>
      <c r="I53" s="15">
        <v>1</v>
      </c>
      <c r="J53" s="16">
        <f>I53*100/B53</f>
        <v>0.31446540880503143</v>
      </c>
      <c r="K53" s="17">
        <f>I53-L53</f>
        <v>0</v>
      </c>
      <c r="L53" s="17">
        <f>D53-H53</f>
        <v>1</v>
      </c>
      <c r="M53" s="4"/>
    </row>
    <row r="54" spans="1:13" ht="12.75">
      <c r="A54" s="30" t="s">
        <v>131</v>
      </c>
      <c r="B54" s="8">
        <v>4</v>
      </c>
      <c r="C54" s="9">
        <f t="shared" si="0"/>
        <v>1</v>
      </c>
      <c r="D54" s="10">
        <v>3</v>
      </c>
      <c r="E54" s="11">
        <v>3</v>
      </c>
      <c r="F54" s="12">
        <f t="shared" si="6"/>
        <v>75</v>
      </c>
      <c r="G54" s="13">
        <f t="shared" si="2"/>
        <v>1</v>
      </c>
      <c r="H54" s="14">
        <v>2</v>
      </c>
      <c r="I54" s="15">
        <v>1</v>
      </c>
      <c r="J54" s="16">
        <f t="shared" si="7"/>
        <v>25</v>
      </c>
      <c r="K54" s="17">
        <f t="shared" si="4"/>
        <v>0</v>
      </c>
      <c r="L54" s="17">
        <f t="shared" si="5"/>
        <v>1</v>
      </c>
      <c r="M54" s="4"/>
    </row>
    <row r="55" spans="1:13" ht="12.75">
      <c r="A55" s="30" t="s">
        <v>20</v>
      </c>
      <c r="B55" s="8">
        <v>24</v>
      </c>
      <c r="C55" s="9">
        <f t="shared" si="0"/>
        <v>0</v>
      </c>
      <c r="D55" s="10">
        <v>24</v>
      </c>
      <c r="E55" s="11">
        <v>24</v>
      </c>
      <c r="F55" s="12">
        <f t="shared" si="6"/>
        <v>100</v>
      </c>
      <c r="G55" s="13">
        <f t="shared" si="2"/>
        <v>0</v>
      </c>
      <c r="H55" s="14">
        <v>24</v>
      </c>
      <c r="I55" s="15">
        <v>0</v>
      </c>
      <c r="J55" s="16">
        <f t="shared" si="7"/>
        <v>0</v>
      </c>
      <c r="K55" s="17">
        <f t="shared" si="4"/>
        <v>0</v>
      </c>
      <c r="L55" s="17">
        <f t="shared" si="5"/>
        <v>0</v>
      </c>
      <c r="M55" s="4"/>
    </row>
    <row r="56" spans="1:13" ht="12.75">
      <c r="A56" s="30" t="s">
        <v>110</v>
      </c>
      <c r="B56" s="8">
        <v>4</v>
      </c>
      <c r="C56" s="9">
        <f t="shared" si="0"/>
        <v>0</v>
      </c>
      <c r="D56" s="10">
        <v>4</v>
      </c>
      <c r="E56" s="11">
        <v>3</v>
      </c>
      <c r="F56" s="12">
        <f t="shared" si="6"/>
        <v>75</v>
      </c>
      <c r="G56" s="13">
        <f t="shared" si="2"/>
        <v>0</v>
      </c>
      <c r="H56" s="14">
        <v>3</v>
      </c>
      <c r="I56" s="15">
        <v>1</v>
      </c>
      <c r="J56" s="16">
        <f t="shared" si="7"/>
        <v>25</v>
      </c>
      <c r="K56" s="17">
        <f t="shared" si="4"/>
        <v>0</v>
      </c>
      <c r="L56" s="17">
        <f t="shared" si="5"/>
        <v>1</v>
      </c>
      <c r="M56" s="4"/>
    </row>
    <row r="57" spans="1:13" ht="12.75">
      <c r="A57" s="44" t="s">
        <v>148</v>
      </c>
      <c r="B57" s="8">
        <v>2</v>
      </c>
      <c r="C57" s="9">
        <f t="shared" si="0"/>
        <v>0</v>
      </c>
      <c r="D57" s="10">
        <v>2</v>
      </c>
      <c r="E57" s="11">
        <v>2</v>
      </c>
      <c r="F57" s="12">
        <f t="shared" si="6"/>
        <v>100</v>
      </c>
      <c r="G57" s="13">
        <f t="shared" si="2"/>
        <v>0</v>
      </c>
      <c r="H57" s="14">
        <v>2</v>
      </c>
      <c r="I57" s="15">
        <v>0</v>
      </c>
      <c r="J57" s="16">
        <f t="shared" si="7"/>
        <v>0</v>
      </c>
      <c r="K57" s="17">
        <f t="shared" si="4"/>
        <v>0</v>
      </c>
      <c r="L57" s="17">
        <f t="shared" si="5"/>
        <v>0</v>
      </c>
      <c r="M57" s="4"/>
    </row>
    <row r="58" spans="1:13" ht="12.75">
      <c r="A58" s="44" t="s">
        <v>149</v>
      </c>
      <c r="B58" s="8">
        <v>1</v>
      </c>
      <c r="C58" s="9">
        <f aca="true" t="shared" si="8" ref="C58:C72">B58-D58</f>
        <v>1</v>
      </c>
      <c r="D58" s="10">
        <v>0</v>
      </c>
      <c r="E58" s="11">
        <v>1</v>
      </c>
      <c r="F58" s="12">
        <f aca="true" t="shared" si="9" ref="F58:F73">E58*100/B58</f>
        <v>100</v>
      </c>
      <c r="G58" s="13">
        <f aca="true" t="shared" si="10" ref="G58:G72">E58-H58</f>
        <v>1</v>
      </c>
      <c r="H58" s="14">
        <v>0</v>
      </c>
      <c r="I58" s="15">
        <v>0</v>
      </c>
      <c r="J58" s="16">
        <f aca="true" t="shared" si="11" ref="J58:J73">I58*100/B58</f>
        <v>0</v>
      </c>
      <c r="K58" s="17">
        <f aca="true" t="shared" si="12" ref="K58:K73">I58-L58</f>
        <v>0</v>
      </c>
      <c r="L58" s="17">
        <f aca="true" t="shared" si="13" ref="L58:L73">D58-H58</f>
        <v>0</v>
      </c>
      <c r="M58" s="4"/>
    </row>
    <row r="59" spans="1:13" ht="12.75">
      <c r="A59" s="43" t="s">
        <v>77</v>
      </c>
      <c r="B59" s="8">
        <v>5</v>
      </c>
      <c r="C59" s="9">
        <f t="shared" si="8"/>
        <v>1</v>
      </c>
      <c r="D59" s="10">
        <v>4</v>
      </c>
      <c r="E59" s="11">
        <v>5</v>
      </c>
      <c r="F59" s="12">
        <f t="shared" si="9"/>
        <v>100</v>
      </c>
      <c r="G59" s="13">
        <f t="shared" si="10"/>
        <v>1</v>
      </c>
      <c r="H59" s="14">
        <v>4</v>
      </c>
      <c r="I59" s="15">
        <v>0</v>
      </c>
      <c r="J59" s="16">
        <f t="shared" si="11"/>
        <v>0</v>
      </c>
      <c r="K59" s="17">
        <f t="shared" si="12"/>
        <v>0</v>
      </c>
      <c r="L59" s="17">
        <f t="shared" si="13"/>
        <v>0</v>
      </c>
      <c r="M59" s="4"/>
    </row>
    <row r="60" spans="1:13" ht="12.75">
      <c r="A60" s="44" t="s">
        <v>150</v>
      </c>
      <c r="B60" s="8">
        <v>1</v>
      </c>
      <c r="C60" s="9">
        <f t="shared" si="8"/>
        <v>0</v>
      </c>
      <c r="D60" s="10">
        <v>1</v>
      </c>
      <c r="E60" s="11">
        <v>1</v>
      </c>
      <c r="F60" s="12">
        <f t="shared" si="9"/>
        <v>100</v>
      </c>
      <c r="G60" s="13">
        <f t="shared" si="10"/>
        <v>0</v>
      </c>
      <c r="H60" s="14">
        <v>1</v>
      </c>
      <c r="I60" s="15">
        <v>0</v>
      </c>
      <c r="J60" s="16">
        <f t="shared" si="11"/>
        <v>0</v>
      </c>
      <c r="K60" s="17">
        <f t="shared" si="12"/>
        <v>0</v>
      </c>
      <c r="L60" s="18">
        <f t="shared" si="13"/>
        <v>0</v>
      </c>
      <c r="M60" s="4"/>
    </row>
    <row r="61" spans="1:13" ht="12.75">
      <c r="A61" s="44" t="s">
        <v>153</v>
      </c>
      <c r="B61" s="8">
        <v>2</v>
      </c>
      <c r="C61" s="9">
        <v>1</v>
      </c>
      <c r="D61" s="10">
        <v>1</v>
      </c>
      <c r="E61" s="11">
        <v>2</v>
      </c>
      <c r="F61" s="12">
        <f t="shared" si="9"/>
        <v>100</v>
      </c>
      <c r="G61" s="13">
        <f t="shared" si="10"/>
        <v>1</v>
      </c>
      <c r="H61" s="14">
        <v>1</v>
      </c>
      <c r="I61" s="15">
        <v>0</v>
      </c>
      <c r="J61" s="16">
        <f t="shared" si="11"/>
        <v>0</v>
      </c>
      <c r="K61" s="17">
        <f t="shared" si="12"/>
        <v>0</v>
      </c>
      <c r="L61" s="18">
        <f t="shared" si="13"/>
        <v>0</v>
      </c>
      <c r="M61" s="4"/>
    </row>
    <row r="62" spans="1:13" ht="12.75">
      <c r="A62" s="43" t="s">
        <v>79</v>
      </c>
      <c r="B62" s="8">
        <v>4</v>
      </c>
      <c r="C62" s="9">
        <f t="shared" si="8"/>
        <v>4</v>
      </c>
      <c r="D62" s="10">
        <v>0</v>
      </c>
      <c r="E62" s="11">
        <v>4</v>
      </c>
      <c r="F62" s="12">
        <f t="shared" si="9"/>
        <v>100</v>
      </c>
      <c r="G62" s="13">
        <f t="shared" si="10"/>
        <v>4</v>
      </c>
      <c r="H62" s="14">
        <v>0</v>
      </c>
      <c r="I62" s="15">
        <v>0</v>
      </c>
      <c r="J62" s="16">
        <f t="shared" si="11"/>
        <v>0</v>
      </c>
      <c r="K62" s="17">
        <f t="shared" si="12"/>
        <v>0</v>
      </c>
      <c r="L62" s="17">
        <f t="shared" si="13"/>
        <v>0</v>
      </c>
      <c r="M62" s="4"/>
    </row>
    <row r="63" spans="1:13" ht="12.75">
      <c r="A63" s="43" t="s">
        <v>21</v>
      </c>
      <c r="B63" s="8">
        <v>5</v>
      </c>
      <c r="C63" s="9">
        <f t="shared" si="8"/>
        <v>5</v>
      </c>
      <c r="D63" s="10">
        <v>0</v>
      </c>
      <c r="E63" s="11">
        <v>5</v>
      </c>
      <c r="F63" s="12">
        <f t="shared" si="9"/>
        <v>100</v>
      </c>
      <c r="G63" s="13">
        <f t="shared" si="10"/>
        <v>5</v>
      </c>
      <c r="H63" s="14">
        <v>0</v>
      </c>
      <c r="I63" s="15">
        <v>0</v>
      </c>
      <c r="J63" s="16">
        <f t="shared" si="11"/>
        <v>0</v>
      </c>
      <c r="K63" s="17">
        <f t="shared" si="12"/>
        <v>0</v>
      </c>
      <c r="L63" s="17">
        <f t="shared" si="13"/>
        <v>0</v>
      </c>
      <c r="M63" s="4"/>
    </row>
    <row r="64" spans="1:13" ht="12.75">
      <c r="A64" s="45" t="s">
        <v>22</v>
      </c>
      <c r="B64" s="8">
        <v>5</v>
      </c>
      <c r="C64" s="9">
        <f t="shared" si="8"/>
        <v>5</v>
      </c>
      <c r="D64" s="10">
        <v>0</v>
      </c>
      <c r="E64" s="11">
        <v>4</v>
      </c>
      <c r="F64" s="12">
        <f t="shared" si="9"/>
        <v>80</v>
      </c>
      <c r="G64" s="13">
        <f t="shared" si="10"/>
        <v>4</v>
      </c>
      <c r="H64" s="14">
        <v>0</v>
      </c>
      <c r="I64" s="15">
        <v>1</v>
      </c>
      <c r="J64" s="16">
        <f t="shared" si="11"/>
        <v>20</v>
      </c>
      <c r="K64" s="17">
        <f t="shared" si="12"/>
        <v>1</v>
      </c>
      <c r="L64" s="17">
        <f t="shared" si="13"/>
        <v>0</v>
      </c>
      <c r="M64" s="4"/>
    </row>
    <row r="65" spans="1:13" ht="12.75">
      <c r="A65" s="44" t="s">
        <v>99</v>
      </c>
      <c r="B65" s="8">
        <v>8</v>
      </c>
      <c r="C65" s="9">
        <f t="shared" si="8"/>
        <v>3</v>
      </c>
      <c r="D65" s="10">
        <v>5</v>
      </c>
      <c r="E65" s="11">
        <v>8</v>
      </c>
      <c r="F65" s="12">
        <f t="shared" si="9"/>
        <v>100</v>
      </c>
      <c r="G65" s="13">
        <f t="shared" si="10"/>
        <v>3</v>
      </c>
      <c r="H65" s="14">
        <v>5</v>
      </c>
      <c r="I65" s="15">
        <v>0</v>
      </c>
      <c r="J65" s="16">
        <f t="shared" si="11"/>
        <v>0</v>
      </c>
      <c r="K65" s="17">
        <f t="shared" si="12"/>
        <v>0</v>
      </c>
      <c r="L65" s="18">
        <f t="shared" si="13"/>
        <v>0</v>
      </c>
      <c r="M65" s="4"/>
    </row>
    <row r="66" spans="1:13" ht="12.75">
      <c r="A66" s="43" t="s">
        <v>132</v>
      </c>
      <c r="B66" s="8">
        <v>1</v>
      </c>
      <c r="C66" s="9">
        <f t="shared" si="8"/>
        <v>0</v>
      </c>
      <c r="D66" s="10">
        <v>1</v>
      </c>
      <c r="E66" s="11">
        <v>1</v>
      </c>
      <c r="F66" s="12">
        <f t="shared" si="9"/>
        <v>100</v>
      </c>
      <c r="G66" s="13">
        <f t="shared" si="10"/>
        <v>0</v>
      </c>
      <c r="H66" s="14">
        <v>1</v>
      </c>
      <c r="I66" s="15">
        <v>0</v>
      </c>
      <c r="J66" s="16">
        <f t="shared" si="11"/>
        <v>0</v>
      </c>
      <c r="K66" s="17">
        <f t="shared" si="12"/>
        <v>0</v>
      </c>
      <c r="L66" s="17">
        <f t="shared" si="13"/>
        <v>0</v>
      </c>
      <c r="M66" s="4"/>
    </row>
    <row r="67" spans="1:13" ht="12.75">
      <c r="A67" s="43" t="s">
        <v>23</v>
      </c>
      <c r="B67" s="8">
        <v>20</v>
      </c>
      <c r="C67" s="9">
        <f t="shared" si="8"/>
        <v>0</v>
      </c>
      <c r="D67" s="10">
        <v>20</v>
      </c>
      <c r="E67" s="11">
        <v>20</v>
      </c>
      <c r="F67" s="12">
        <f t="shared" si="9"/>
        <v>100</v>
      </c>
      <c r="G67" s="13">
        <f t="shared" si="10"/>
        <v>0</v>
      </c>
      <c r="H67" s="14">
        <v>20</v>
      </c>
      <c r="I67" s="15">
        <v>0</v>
      </c>
      <c r="J67" s="16">
        <f t="shared" si="11"/>
        <v>0</v>
      </c>
      <c r="K67" s="17">
        <f t="shared" si="12"/>
        <v>0</v>
      </c>
      <c r="L67" s="17">
        <f t="shared" si="13"/>
        <v>0</v>
      </c>
      <c r="M67" s="4"/>
    </row>
    <row r="68" spans="1:13" ht="12.75" customHeight="1">
      <c r="A68" s="43" t="s">
        <v>83</v>
      </c>
      <c r="B68" s="8">
        <v>1</v>
      </c>
      <c r="C68" s="9">
        <f t="shared" si="8"/>
        <v>0</v>
      </c>
      <c r="D68" s="10">
        <v>1</v>
      </c>
      <c r="E68" s="11">
        <v>1</v>
      </c>
      <c r="F68" s="12">
        <f t="shared" si="9"/>
        <v>100</v>
      </c>
      <c r="G68" s="13">
        <f t="shared" si="10"/>
        <v>0</v>
      </c>
      <c r="H68" s="14">
        <v>1</v>
      </c>
      <c r="I68" s="15">
        <v>0</v>
      </c>
      <c r="J68" s="16">
        <f t="shared" si="11"/>
        <v>0</v>
      </c>
      <c r="K68" s="17">
        <f t="shared" si="12"/>
        <v>0</v>
      </c>
      <c r="L68" s="17">
        <f t="shared" si="13"/>
        <v>0</v>
      </c>
      <c r="M68" s="4"/>
    </row>
    <row r="69" spans="1:13" ht="12.75">
      <c r="A69" s="43" t="s">
        <v>24</v>
      </c>
      <c r="B69" s="8">
        <v>3</v>
      </c>
      <c r="C69" s="9">
        <f t="shared" si="8"/>
        <v>3</v>
      </c>
      <c r="D69" s="10">
        <v>0</v>
      </c>
      <c r="E69" s="11">
        <v>3</v>
      </c>
      <c r="F69" s="12">
        <f t="shared" si="9"/>
        <v>100</v>
      </c>
      <c r="G69" s="13">
        <f t="shared" si="10"/>
        <v>3</v>
      </c>
      <c r="H69" s="14">
        <v>0</v>
      </c>
      <c r="I69" s="15">
        <v>0</v>
      </c>
      <c r="J69" s="16">
        <f t="shared" si="11"/>
        <v>0</v>
      </c>
      <c r="K69" s="17">
        <f t="shared" si="12"/>
        <v>0</v>
      </c>
      <c r="L69" s="17">
        <f t="shared" si="13"/>
        <v>0</v>
      </c>
      <c r="M69" s="4"/>
    </row>
    <row r="70" spans="1:13" ht="12.75">
      <c r="A70" s="43" t="s">
        <v>151</v>
      </c>
      <c r="B70" s="8">
        <v>1</v>
      </c>
      <c r="C70" s="9">
        <f t="shared" si="8"/>
        <v>0</v>
      </c>
      <c r="D70" s="10">
        <v>1</v>
      </c>
      <c r="E70" s="11">
        <v>1</v>
      </c>
      <c r="F70" s="12">
        <f t="shared" si="9"/>
        <v>100</v>
      </c>
      <c r="G70" s="13">
        <f t="shared" si="10"/>
        <v>0</v>
      </c>
      <c r="H70" s="14">
        <v>1</v>
      </c>
      <c r="I70" s="15">
        <v>0</v>
      </c>
      <c r="J70" s="16">
        <f t="shared" si="11"/>
        <v>0</v>
      </c>
      <c r="K70" s="17">
        <f t="shared" si="12"/>
        <v>0</v>
      </c>
      <c r="L70" s="18">
        <f t="shared" si="13"/>
        <v>0</v>
      </c>
      <c r="M70" s="4"/>
    </row>
    <row r="71" spans="1:13" ht="12.75">
      <c r="A71" s="43" t="s">
        <v>152</v>
      </c>
      <c r="B71" s="8">
        <v>1</v>
      </c>
      <c r="C71" s="9">
        <f t="shared" si="8"/>
        <v>0</v>
      </c>
      <c r="D71" s="10">
        <v>1</v>
      </c>
      <c r="E71" s="11">
        <v>1</v>
      </c>
      <c r="F71" s="12">
        <f t="shared" si="9"/>
        <v>100</v>
      </c>
      <c r="G71" s="13">
        <f t="shared" si="10"/>
        <v>0</v>
      </c>
      <c r="H71" s="14">
        <v>1</v>
      </c>
      <c r="I71" s="15">
        <v>0</v>
      </c>
      <c r="J71" s="16">
        <f t="shared" si="11"/>
        <v>0</v>
      </c>
      <c r="K71" s="17">
        <f t="shared" si="12"/>
        <v>0</v>
      </c>
      <c r="L71" s="18">
        <f t="shared" si="13"/>
        <v>0</v>
      </c>
      <c r="M71" s="4"/>
    </row>
    <row r="72" spans="1:13" ht="12.75">
      <c r="A72" s="45" t="s">
        <v>154</v>
      </c>
      <c r="B72" s="8">
        <v>10</v>
      </c>
      <c r="C72" s="9">
        <f t="shared" si="8"/>
        <v>8</v>
      </c>
      <c r="D72" s="10">
        <v>2</v>
      </c>
      <c r="E72" s="11">
        <v>10</v>
      </c>
      <c r="F72" s="12">
        <f t="shared" si="9"/>
        <v>100</v>
      </c>
      <c r="G72" s="13">
        <f t="shared" si="10"/>
        <v>8</v>
      </c>
      <c r="H72" s="14">
        <v>2</v>
      </c>
      <c r="I72" s="15">
        <v>0</v>
      </c>
      <c r="J72" s="16">
        <f t="shared" si="11"/>
        <v>0</v>
      </c>
      <c r="K72" s="17">
        <f t="shared" si="12"/>
        <v>0</v>
      </c>
      <c r="L72" s="18">
        <f t="shared" si="13"/>
        <v>0</v>
      </c>
      <c r="M72" s="4"/>
    </row>
    <row r="73" spans="1:13" ht="12.75">
      <c r="A73" s="45" t="s">
        <v>155</v>
      </c>
      <c r="B73" s="8">
        <v>45</v>
      </c>
      <c r="C73" s="9">
        <v>32</v>
      </c>
      <c r="D73" s="10">
        <v>13</v>
      </c>
      <c r="E73" s="11">
        <v>41</v>
      </c>
      <c r="F73" s="12">
        <f t="shared" si="9"/>
        <v>91.11111111111111</v>
      </c>
      <c r="G73" s="13">
        <v>28</v>
      </c>
      <c r="H73" s="14">
        <v>13</v>
      </c>
      <c r="I73" s="15">
        <v>4</v>
      </c>
      <c r="J73" s="16">
        <f t="shared" si="11"/>
        <v>8.88888888888889</v>
      </c>
      <c r="K73" s="17">
        <f t="shared" si="12"/>
        <v>4</v>
      </c>
      <c r="L73" s="18">
        <f t="shared" si="13"/>
        <v>0</v>
      </c>
      <c r="M73" s="4"/>
    </row>
    <row r="74" spans="1:13" ht="12.75">
      <c r="A74" s="45" t="s">
        <v>156</v>
      </c>
      <c r="B74" s="8">
        <v>1</v>
      </c>
      <c r="C74" s="9">
        <f aca="true" t="shared" si="14" ref="C74:C87">B74-D74</f>
        <v>1</v>
      </c>
      <c r="D74" s="10">
        <v>0</v>
      </c>
      <c r="E74" s="11">
        <v>1</v>
      </c>
      <c r="F74" s="12">
        <f aca="true" t="shared" si="15" ref="F74:F87">E74*100/B74</f>
        <v>100</v>
      </c>
      <c r="G74" s="13">
        <f aca="true" t="shared" si="16" ref="G74:G87">E74-H74</f>
        <v>1</v>
      </c>
      <c r="H74" s="14">
        <v>0</v>
      </c>
      <c r="I74" s="15">
        <v>0</v>
      </c>
      <c r="J74" s="16">
        <f aca="true" t="shared" si="17" ref="J74:J87">I74*100/B74</f>
        <v>0</v>
      </c>
      <c r="K74" s="17">
        <f aca="true" t="shared" si="18" ref="K74:K87">I74-L74</f>
        <v>0</v>
      </c>
      <c r="L74" s="17">
        <f aca="true" t="shared" si="19" ref="L74:L87">D74-H74</f>
        <v>0</v>
      </c>
      <c r="M74" s="4"/>
    </row>
    <row r="75" spans="1:13" ht="12.75">
      <c r="A75" s="44" t="s">
        <v>157</v>
      </c>
      <c r="B75" s="8">
        <v>2</v>
      </c>
      <c r="C75" s="9">
        <f t="shared" si="14"/>
        <v>2</v>
      </c>
      <c r="D75" s="10">
        <v>0</v>
      </c>
      <c r="E75" s="11">
        <v>2</v>
      </c>
      <c r="F75" s="12">
        <f t="shared" si="15"/>
        <v>100</v>
      </c>
      <c r="G75" s="13">
        <f t="shared" si="16"/>
        <v>2</v>
      </c>
      <c r="H75" s="14">
        <v>0</v>
      </c>
      <c r="I75" s="15">
        <v>0</v>
      </c>
      <c r="J75" s="16">
        <f t="shared" si="17"/>
        <v>0</v>
      </c>
      <c r="K75" s="17">
        <f t="shared" si="18"/>
        <v>0</v>
      </c>
      <c r="L75" s="18">
        <f t="shared" si="19"/>
        <v>0</v>
      </c>
      <c r="M75" s="4"/>
    </row>
    <row r="76" spans="1:13" ht="12.75">
      <c r="A76" s="44" t="s">
        <v>201</v>
      </c>
      <c r="B76" s="8">
        <v>1</v>
      </c>
      <c r="C76" s="9">
        <f t="shared" si="14"/>
        <v>1</v>
      </c>
      <c r="D76" s="10">
        <v>0</v>
      </c>
      <c r="E76" s="11">
        <v>0</v>
      </c>
      <c r="F76" s="12">
        <f t="shared" si="15"/>
        <v>0</v>
      </c>
      <c r="G76" s="13">
        <f t="shared" si="16"/>
        <v>0</v>
      </c>
      <c r="H76" s="14">
        <v>0</v>
      </c>
      <c r="I76" s="15">
        <v>1</v>
      </c>
      <c r="J76" s="16">
        <f t="shared" si="17"/>
        <v>100</v>
      </c>
      <c r="K76" s="17">
        <f t="shared" si="18"/>
        <v>1</v>
      </c>
      <c r="L76" s="18">
        <f t="shared" si="19"/>
        <v>0</v>
      </c>
      <c r="M76" s="4"/>
    </row>
    <row r="77" spans="1:13" ht="12.75">
      <c r="A77" s="42" t="s">
        <v>120</v>
      </c>
      <c r="B77" s="8">
        <v>16</v>
      </c>
      <c r="C77" s="9">
        <f t="shared" si="14"/>
        <v>13</v>
      </c>
      <c r="D77" s="10">
        <v>3</v>
      </c>
      <c r="E77" s="11">
        <v>16</v>
      </c>
      <c r="F77" s="12">
        <f t="shared" si="15"/>
        <v>100</v>
      </c>
      <c r="G77" s="13">
        <f t="shared" si="16"/>
        <v>13</v>
      </c>
      <c r="H77" s="14">
        <v>3</v>
      </c>
      <c r="I77" s="15">
        <v>0</v>
      </c>
      <c r="J77" s="16">
        <f t="shared" si="17"/>
        <v>0</v>
      </c>
      <c r="K77" s="17">
        <f t="shared" si="18"/>
        <v>0</v>
      </c>
      <c r="L77" s="18">
        <f t="shared" si="19"/>
        <v>0</v>
      </c>
      <c r="M77" s="4"/>
    </row>
    <row r="78" spans="1:13" ht="12.75">
      <c r="A78" s="42" t="s">
        <v>121</v>
      </c>
      <c r="B78" s="8">
        <v>4</v>
      </c>
      <c r="C78" s="9">
        <f t="shared" si="14"/>
        <v>4</v>
      </c>
      <c r="D78" s="10">
        <v>0</v>
      </c>
      <c r="E78" s="11">
        <v>4</v>
      </c>
      <c r="F78" s="12">
        <f t="shared" si="15"/>
        <v>100</v>
      </c>
      <c r="G78" s="13">
        <f t="shared" si="16"/>
        <v>4</v>
      </c>
      <c r="H78" s="14">
        <v>0</v>
      </c>
      <c r="I78" s="15">
        <v>0</v>
      </c>
      <c r="J78" s="16">
        <f t="shared" si="17"/>
        <v>0</v>
      </c>
      <c r="K78" s="17">
        <f t="shared" si="18"/>
        <v>0</v>
      </c>
      <c r="L78" s="18">
        <f t="shared" si="19"/>
        <v>0</v>
      </c>
      <c r="M78" s="4"/>
    </row>
    <row r="79" spans="1:13" ht="12.75">
      <c r="A79" s="42" t="s">
        <v>25</v>
      </c>
      <c r="B79" s="8">
        <v>11</v>
      </c>
      <c r="C79" s="9">
        <f t="shared" si="14"/>
        <v>10</v>
      </c>
      <c r="D79" s="10">
        <v>1</v>
      </c>
      <c r="E79" s="11">
        <v>9</v>
      </c>
      <c r="F79" s="12">
        <f t="shared" si="15"/>
        <v>81.81818181818181</v>
      </c>
      <c r="G79" s="13">
        <f t="shared" si="16"/>
        <v>8</v>
      </c>
      <c r="H79" s="14">
        <v>1</v>
      </c>
      <c r="I79" s="15">
        <v>2</v>
      </c>
      <c r="J79" s="16">
        <f t="shared" si="17"/>
        <v>18.181818181818183</v>
      </c>
      <c r="K79" s="17">
        <f t="shared" si="18"/>
        <v>2</v>
      </c>
      <c r="L79" s="18">
        <f t="shared" si="19"/>
        <v>0</v>
      </c>
      <c r="M79" s="4"/>
    </row>
    <row r="80" spans="1:13" ht="12.75">
      <c r="A80" s="43" t="s">
        <v>26</v>
      </c>
      <c r="B80" s="8">
        <v>2</v>
      </c>
      <c r="C80" s="9">
        <f t="shared" si="14"/>
        <v>0</v>
      </c>
      <c r="D80" s="10">
        <v>2</v>
      </c>
      <c r="E80" s="11">
        <v>2</v>
      </c>
      <c r="F80" s="12">
        <f t="shared" si="15"/>
        <v>100</v>
      </c>
      <c r="G80" s="13">
        <f t="shared" si="16"/>
        <v>0</v>
      </c>
      <c r="H80" s="14">
        <v>2</v>
      </c>
      <c r="I80" s="15">
        <v>0</v>
      </c>
      <c r="J80" s="16">
        <f t="shared" si="17"/>
        <v>0</v>
      </c>
      <c r="K80" s="17">
        <f t="shared" si="18"/>
        <v>0</v>
      </c>
      <c r="L80" s="17">
        <f t="shared" si="19"/>
        <v>0</v>
      </c>
      <c r="M80" s="4"/>
    </row>
    <row r="81" spans="1:13" ht="12.75">
      <c r="A81" s="45" t="s">
        <v>158</v>
      </c>
      <c r="B81" s="8">
        <v>1</v>
      </c>
      <c r="C81" s="9">
        <f t="shared" si="14"/>
        <v>1</v>
      </c>
      <c r="D81" s="10">
        <v>0</v>
      </c>
      <c r="E81" s="11">
        <v>1</v>
      </c>
      <c r="F81" s="12">
        <f t="shared" si="15"/>
        <v>100</v>
      </c>
      <c r="G81" s="13">
        <f t="shared" si="16"/>
        <v>1</v>
      </c>
      <c r="H81" s="14">
        <v>0</v>
      </c>
      <c r="I81" s="15">
        <v>0</v>
      </c>
      <c r="J81" s="16">
        <f t="shared" si="17"/>
        <v>0</v>
      </c>
      <c r="K81" s="17">
        <f t="shared" si="18"/>
        <v>0</v>
      </c>
      <c r="L81" s="18">
        <f t="shared" si="19"/>
        <v>0</v>
      </c>
      <c r="M81" s="4"/>
    </row>
    <row r="82" spans="1:13" ht="12.75">
      <c r="A82" s="42" t="s">
        <v>159</v>
      </c>
      <c r="B82" s="8">
        <v>10</v>
      </c>
      <c r="C82" s="9">
        <f t="shared" si="14"/>
        <v>10</v>
      </c>
      <c r="D82" s="10">
        <v>0</v>
      </c>
      <c r="E82" s="11">
        <v>10</v>
      </c>
      <c r="F82" s="12">
        <f t="shared" si="15"/>
        <v>100</v>
      </c>
      <c r="G82" s="13">
        <f t="shared" si="16"/>
        <v>10</v>
      </c>
      <c r="H82" s="14">
        <v>0</v>
      </c>
      <c r="I82" s="15">
        <v>0</v>
      </c>
      <c r="J82" s="16">
        <f t="shared" si="17"/>
        <v>0</v>
      </c>
      <c r="K82" s="17">
        <f t="shared" si="18"/>
        <v>0</v>
      </c>
      <c r="L82" s="18">
        <f t="shared" si="19"/>
        <v>0</v>
      </c>
      <c r="M82" s="4"/>
    </row>
    <row r="83" spans="1:13" ht="12.75">
      <c r="A83" s="44" t="s">
        <v>160</v>
      </c>
      <c r="B83" s="8">
        <v>1</v>
      </c>
      <c r="C83" s="9">
        <f t="shared" si="14"/>
        <v>1</v>
      </c>
      <c r="D83" s="10">
        <v>0</v>
      </c>
      <c r="E83" s="11">
        <v>1</v>
      </c>
      <c r="F83" s="12">
        <f t="shared" si="15"/>
        <v>100</v>
      </c>
      <c r="G83" s="13">
        <f t="shared" si="16"/>
        <v>1</v>
      </c>
      <c r="H83" s="14">
        <v>0</v>
      </c>
      <c r="I83" s="15">
        <v>0</v>
      </c>
      <c r="J83" s="16">
        <f t="shared" si="17"/>
        <v>0</v>
      </c>
      <c r="K83" s="17">
        <f t="shared" si="18"/>
        <v>0</v>
      </c>
      <c r="L83" s="17">
        <f t="shared" si="19"/>
        <v>0</v>
      </c>
      <c r="M83" s="4"/>
    </row>
    <row r="84" spans="1:13" ht="12.75">
      <c r="A84" s="43" t="s">
        <v>27</v>
      </c>
      <c r="B84" s="8">
        <v>10</v>
      </c>
      <c r="C84" s="9">
        <f t="shared" si="14"/>
        <v>6</v>
      </c>
      <c r="D84" s="10">
        <v>4</v>
      </c>
      <c r="E84" s="11">
        <v>10</v>
      </c>
      <c r="F84" s="12">
        <f t="shared" si="15"/>
        <v>100</v>
      </c>
      <c r="G84" s="13">
        <f t="shared" si="16"/>
        <v>6</v>
      </c>
      <c r="H84" s="14">
        <v>4</v>
      </c>
      <c r="I84" s="15">
        <v>0</v>
      </c>
      <c r="J84" s="16">
        <f t="shared" si="17"/>
        <v>0</v>
      </c>
      <c r="K84" s="17">
        <f t="shared" si="18"/>
        <v>0</v>
      </c>
      <c r="L84" s="17">
        <f t="shared" si="19"/>
        <v>0</v>
      </c>
      <c r="M84" s="4"/>
    </row>
    <row r="85" spans="1:13" ht="12.75">
      <c r="A85" s="45" t="s">
        <v>162</v>
      </c>
      <c r="B85" s="8">
        <v>1</v>
      </c>
      <c r="C85" s="9">
        <f t="shared" si="14"/>
        <v>0</v>
      </c>
      <c r="D85" s="10">
        <v>1</v>
      </c>
      <c r="E85" s="11">
        <v>1</v>
      </c>
      <c r="F85" s="12">
        <f t="shared" si="15"/>
        <v>100</v>
      </c>
      <c r="G85" s="13">
        <f t="shared" si="16"/>
        <v>0</v>
      </c>
      <c r="H85" s="14">
        <v>1</v>
      </c>
      <c r="I85" s="15">
        <v>0</v>
      </c>
      <c r="J85" s="16">
        <f t="shared" si="17"/>
        <v>0</v>
      </c>
      <c r="K85" s="17">
        <f t="shared" si="18"/>
        <v>0</v>
      </c>
      <c r="L85" s="17">
        <f t="shared" si="19"/>
        <v>0</v>
      </c>
      <c r="M85" s="4"/>
    </row>
    <row r="86" spans="1:13" ht="12.75">
      <c r="A86" s="45" t="s">
        <v>161</v>
      </c>
      <c r="B86" s="8">
        <v>2</v>
      </c>
      <c r="C86" s="9">
        <f t="shared" si="14"/>
        <v>2</v>
      </c>
      <c r="D86" s="10">
        <v>0</v>
      </c>
      <c r="E86" s="11">
        <v>2</v>
      </c>
      <c r="F86" s="12">
        <f t="shared" si="15"/>
        <v>100</v>
      </c>
      <c r="G86" s="13">
        <f t="shared" si="16"/>
        <v>2</v>
      </c>
      <c r="H86" s="14">
        <v>0</v>
      </c>
      <c r="I86" s="15">
        <v>0</v>
      </c>
      <c r="J86" s="16">
        <f t="shared" si="17"/>
        <v>0</v>
      </c>
      <c r="K86" s="17">
        <f t="shared" si="18"/>
        <v>0</v>
      </c>
      <c r="L86" s="17">
        <f t="shared" si="19"/>
        <v>0</v>
      </c>
      <c r="M86" s="4"/>
    </row>
    <row r="87" spans="1:13" ht="12.75">
      <c r="A87" s="43" t="s">
        <v>133</v>
      </c>
      <c r="B87" s="8">
        <v>6</v>
      </c>
      <c r="C87" s="9">
        <f t="shared" si="14"/>
        <v>6</v>
      </c>
      <c r="D87" s="10">
        <v>0</v>
      </c>
      <c r="E87" s="11">
        <v>3</v>
      </c>
      <c r="F87" s="12">
        <f t="shared" si="15"/>
        <v>50</v>
      </c>
      <c r="G87" s="13">
        <f t="shared" si="16"/>
        <v>3</v>
      </c>
      <c r="H87" s="14">
        <v>0</v>
      </c>
      <c r="I87" s="15">
        <v>3</v>
      </c>
      <c r="J87" s="16">
        <f t="shared" si="17"/>
        <v>50</v>
      </c>
      <c r="K87" s="17">
        <f t="shared" si="18"/>
        <v>3</v>
      </c>
      <c r="L87" s="17">
        <f t="shared" si="19"/>
        <v>0</v>
      </c>
      <c r="M87" s="4"/>
    </row>
    <row r="88" spans="1:13" ht="12.75">
      <c r="A88" s="45" t="s">
        <v>163</v>
      </c>
      <c r="B88" s="8">
        <v>3</v>
      </c>
      <c r="C88" s="9">
        <f>B88-D88</f>
        <v>3</v>
      </c>
      <c r="D88" s="10">
        <v>0</v>
      </c>
      <c r="E88" s="11">
        <v>3</v>
      </c>
      <c r="F88" s="12">
        <f>E88*100/B88</f>
        <v>100</v>
      </c>
      <c r="G88" s="13">
        <f>E88-H88</f>
        <v>3</v>
      </c>
      <c r="H88" s="14">
        <v>0</v>
      </c>
      <c r="I88" s="15">
        <v>0</v>
      </c>
      <c r="J88" s="16">
        <f>I88*100/B88</f>
        <v>0</v>
      </c>
      <c r="K88" s="17">
        <f>I88-L88</f>
        <v>0</v>
      </c>
      <c r="L88" s="17">
        <f>D88-H88</f>
        <v>0</v>
      </c>
      <c r="M88" s="4"/>
    </row>
    <row r="89" spans="1:13" ht="12.75">
      <c r="A89" s="43" t="s">
        <v>122</v>
      </c>
      <c r="B89" s="8">
        <v>1</v>
      </c>
      <c r="C89" s="9">
        <f>B89-D89</f>
        <v>1</v>
      </c>
      <c r="D89" s="10">
        <v>0</v>
      </c>
      <c r="E89" s="11">
        <v>1</v>
      </c>
      <c r="F89" s="12">
        <f>E89*100/B89</f>
        <v>100</v>
      </c>
      <c r="G89" s="13">
        <f>E89-H89</f>
        <v>1</v>
      </c>
      <c r="H89" s="14">
        <v>0</v>
      </c>
      <c r="I89" s="15">
        <v>0</v>
      </c>
      <c r="J89" s="16">
        <f>I89*100/B89</f>
        <v>0</v>
      </c>
      <c r="K89" s="17">
        <f>I89-L89</f>
        <v>0</v>
      </c>
      <c r="L89" s="17">
        <f>D89-H89</f>
        <v>0</v>
      </c>
      <c r="M89" s="4"/>
    </row>
    <row r="90" spans="1:13" ht="12.75">
      <c r="A90" s="43" t="s">
        <v>28</v>
      </c>
      <c r="B90" s="8">
        <v>2</v>
      </c>
      <c r="C90" s="9">
        <f>B90-D90</f>
        <v>2</v>
      </c>
      <c r="D90" s="10">
        <v>0</v>
      </c>
      <c r="E90" s="11">
        <v>2</v>
      </c>
      <c r="F90" s="12">
        <f>E90*100/B90</f>
        <v>100</v>
      </c>
      <c r="G90" s="13">
        <f>E90-H90</f>
        <v>2</v>
      </c>
      <c r="H90" s="14">
        <v>0</v>
      </c>
      <c r="I90" s="15">
        <v>0</v>
      </c>
      <c r="J90" s="16">
        <f>I90*100/B90</f>
        <v>0</v>
      </c>
      <c r="K90" s="17">
        <f>I90-L90</f>
        <v>0</v>
      </c>
      <c r="L90" s="17">
        <f>D90-H90</f>
        <v>0</v>
      </c>
      <c r="M90" s="4"/>
    </row>
    <row r="91" spans="1:13" ht="12.75">
      <c r="A91" s="45" t="s">
        <v>100</v>
      </c>
      <c r="B91" s="8">
        <v>4</v>
      </c>
      <c r="C91" s="9">
        <f>B91-D91</f>
        <v>2</v>
      </c>
      <c r="D91" s="10">
        <v>2</v>
      </c>
      <c r="E91" s="11">
        <v>4</v>
      </c>
      <c r="F91" s="12">
        <f>E91*100/B91</f>
        <v>100</v>
      </c>
      <c r="G91" s="13">
        <f>E91-H91</f>
        <v>2</v>
      </c>
      <c r="H91" s="14">
        <v>2</v>
      </c>
      <c r="I91" s="15">
        <v>0</v>
      </c>
      <c r="J91" s="16">
        <f>I91*100/B91</f>
        <v>0</v>
      </c>
      <c r="K91" s="17">
        <f>I91-L91</f>
        <v>0</v>
      </c>
      <c r="L91" s="17">
        <f>D91-H91</f>
        <v>0</v>
      </c>
      <c r="M91" s="4"/>
    </row>
    <row r="92" spans="1:13" ht="12.75">
      <c r="A92" s="45" t="s">
        <v>164</v>
      </c>
      <c r="B92" s="8">
        <v>1</v>
      </c>
      <c r="C92" s="9">
        <f aca="true" t="shared" si="20" ref="C92:C118">B92-D92</f>
        <v>0</v>
      </c>
      <c r="D92" s="10">
        <v>1</v>
      </c>
      <c r="E92" s="11">
        <v>0</v>
      </c>
      <c r="F92" s="12">
        <f aca="true" t="shared" si="21" ref="F92:F118">E92*100/B92</f>
        <v>0</v>
      </c>
      <c r="G92" s="13">
        <f aca="true" t="shared" si="22" ref="G92:G118">E92-H92</f>
        <v>0</v>
      </c>
      <c r="H92" s="14">
        <v>0</v>
      </c>
      <c r="I92" s="15">
        <v>1</v>
      </c>
      <c r="J92" s="16">
        <f aca="true" t="shared" si="23" ref="J92:J118">I92*100/B92</f>
        <v>100</v>
      </c>
      <c r="K92" s="17">
        <f aca="true" t="shared" si="24" ref="K92:K118">I92-L92</f>
        <v>0</v>
      </c>
      <c r="L92" s="17">
        <f aca="true" t="shared" si="25" ref="L92:L118">D92-H92</f>
        <v>1</v>
      </c>
      <c r="M92" s="4"/>
    </row>
    <row r="93" spans="1:13" ht="12.75">
      <c r="A93" s="43" t="s">
        <v>29</v>
      </c>
      <c r="B93" s="8">
        <v>31</v>
      </c>
      <c r="C93" s="9">
        <f t="shared" si="20"/>
        <v>6</v>
      </c>
      <c r="D93" s="10">
        <v>25</v>
      </c>
      <c r="E93" s="11">
        <v>30</v>
      </c>
      <c r="F93" s="12">
        <f t="shared" si="21"/>
        <v>96.7741935483871</v>
      </c>
      <c r="G93" s="13">
        <f t="shared" si="22"/>
        <v>6</v>
      </c>
      <c r="H93" s="14">
        <v>24</v>
      </c>
      <c r="I93" s="15">
        <v>1</v>
      </c>
      <c r="J93" s="16">
        <f t="shared" si="23"/>
        <v>3.225806451612903</v>
      </c>
      <c r="K93" s="17">
        <f t="shared" si="24"/>
        <v>0</v>
      </c>
      <c r="L93" s="17">
        <f t="shared" si="25"/>
        <v>1</v>
      </c>
      <c r="M93" s="4"/>
    </row>
    <row r="94" spans="1:13" ht="12.75">
      <c r="A94" s="45" t="s">
        <v>165</v>
      </c>
      <c r="B94" s="8">
        <v>1</v>
      </c>
      <c r="C94" s="9">
        <f t="shared" si="20"/>
        <v>1</v>
      </c>
      <c r="D94" s="10">
        <v>0</v>
      </c>
      <c r="E94" s="11">
        <v>1</v>
      </c>
      <c r="F94" s="12">
        <f t="shared" si="21"/>
        <v>100</v>
      </c>
      <c r="G94" s="13">
        <f t="shared" si="22"/>
        <v>1</v>
      </c>
      <c r="H94" s="14">
        <v>0</v>
      </c>
      <c r="I94" s="15">
        <v>0</v>
      </c>
      <c r="J94" s="16">
        <f t="shared" si="23"/>
        <v>0</v>
      </c>
      <c r="K94" s="17">
        <f t="shared" si="24"/>
        <v>0</v>
      </c>
      <c r="L94" s="17">
        <f t="shared" si="25"/>
        <v>0</v>
      </c>
      <c r="M94" s="4"/>
    </row>
    <row r="95" spans="1:13" ht="12.75">
      <c r="A95" s="45" t="s">
        <v>166</v>
      </c>
      <c r="B95" s="8">
        <v>1</v>
      </c>
      <c r="C95" s="9">
        <f t="shared" si="20"/>
        <v>1</v>
      </c>
      <c r="D95" s="10">
        <v>0</v>
      </c>
      <c r="E95" s="11">
        <v>1</v>
      </c>
      <c r="F95" s="12">
        <f t="shared" si="21"/>
        <v>100</v>
      </c>
      <c r="G95" s="13">
        <f t="shared" si="22"/>
        <v>1</v>
      </c>
      <c r="H95" s="14">
        <v>0</v>
      </c>
      <c r="I95" s="15">
        <v>0</v>
      </c>
      <c r="J95" s="16">
        <f t="shared" si="23"/>
        <v>0</v>
      </c>
      <c r="K95" s="17">
        <f t="shared" si="24"/>
        <v>0</v>
      </c>
      <c r="L95" s="17">
        <f t="shared" si="25"/>
        <v>0</v>
      </c>
      <c r="M95" s="4"/>
    </row>
    <row r="96" spans="1:13" ht="12.75">
      <c r="A96" s="44" t="s">
        <v>167</v>
      </c>
      <c r="B96" s="8">
        <v>1</v>
      </c>
      <c r="C96" s="9">
        <f t="shared" si="20"/>
        <v>1</v>
      </c>
      <c r="D96" s="10">
        <v>0</v>
      </c>
      <c r="E96" s="11">
        <v>1</v>
      </c>
      <c r="F96" s="12">
        <f t="shared" si="21"/>
        <v>100</v>
      </c>
      <c r="G96" s="13">
        <f t="shared" si="22"/>
        <v>1</v>
      </c>
      <c r="H96" s="14">
        <v>0</v>
      </c>
      <c r="I96" s="15">
        <v>0</v>
      </c>
      <c r="J96" s="16">
        <f t="shared" si="23"/>
        <v>0</v>
      </c>
      <c r="K96" s="17">
        <f t="shared" si="24"/>
        <v>0</v>
      </c>
      <c r="L96" s="18">
        <f t="shared" si="25"/>
        <v>0</v>
      </c>
      <c r="M96" s="4"/>
    </row>
    <row r="97" spans="1:13" ht="12.75">
      <c r="A97" s="44" t="s">
        <v>168</v>
      </c>
      <c r="B97" s="8">
        <v>27</v>
      </c>
      <c r="C97" s="9">
        <f t="shared" si="20"/>
        <v>27</v>
      </c>
      <c r="D97" s="10">
        <v>0</v>
      </c>
      <c r="E97" s="11">
        <v>21</v>
      </c>
      <c r="F97" s="12">
        <f t="shared" si="21"/>
        <v>77.77777777777777</v>
      </c>
      <c r="G97" s="13">
        <f t="shared" si="22"/>
        <v>21</v>
      </c>
      <c r="H97" s="14">
        <v>0</v>
      </c>
      <c r="I97" s="15">
        <v>6</v>
      </c>
      <c r="J97" s="16">
        <f t="shared" si="23"/>
        <v>22.22222222222222</v>
      </c>
      <c r="K97" s="17">
        <f t="shared" si="24"/>
        <v>6</v>
      </c>
      <c r="L97" s="17">
        <f t="shared" si="25"/>
        <v>0</v>
      </c>
      <c r="M97" s="4"/>
    </row>
    <row r="98" spans="1:13" ht="12.75">
      <c r="A98" s="43" t="s">
        <v>30</v>
      </c>
      <c r="B98" s="8">
        <v>10</v>
      </c>
      <c r="C98" s="9">
        <f t="shared" si="20"/>
        <v>0</v>
      </c>
      <c r="D98" s="10">
        <v>10</v>
      </c>
      <c r="E98" s="11">
        <v>10</v>
      </c>
      <c r="F98" s="12">
        <f t="shared" si="21"/>
        <v>100</v>
      </c>
      <c r="G98" s="13">
        <f t="shared" si="22"/>
        <v>0</v>
      </c>
      <c r="H98" s="14">
        <v>10</v>
      </c>
      <c r="I98" s="15">
        <v>0</v>
      </c>
      <c r="J98" s="16">
        <f t="shared" si="23"/>
        <v>0</v>
      </c>
      <c r="K98" s="17">
        <f t="shared" si="24"/>
        <v>0</v>
      </c>
      <c r="L98" s="17">
        <f t="shared" si="25"/>
        <v>0</v>
      </c>
      <c r="M98" s="4"/>
    </row>
    <row r="99" spans="1:13" ht="12.75">
      <c r="A99" s="43" t="s">
        <v>31</v>
      </c>
      <c r="B99" s="8">
        <v>30</v>
      </c>
      <c r="C99" s="9">
        <f t="shared" si="20"/>
        <v>30</v>
      </c>
      <c r="D99" s="10">
        <v>0</v>
      </c>
      <c r="E99" s="11">
        <v>23</v>
      </c>
      <c r="F99" s="12">
        <f t="shared" si="21"/>
        <v>76.66666666666667</v>
      </c>
      <c r="G99" s="13">
        <f t="shared" si="22"/>
        <v>23</v>
      </c>
      <c r="H99" s="14">
        <v>0</v>
      </c>
      <c r="I99" s="15">
        <v>7</v>
      </c>
      <c r="J99" s="16">
        <f t="shared" si="23"/>
        <v>23.333333333333332</v>
      </c>
      <c r="K99" s="17">
        <f t="shared" si="24"/>
        <v>7</v>
      </c>
      <c r="L99" s="17">
        <f t="shared" si="25"/>
        <v>0</v>
      </c>
      <c r="M99" s="4"/>
    </row>
    <row r="100" spans="1:13" ht="12.75">
      <c r="A100" s="45" t="s">
        <v>134</v>
      </c>
      <c r="B100" s="8">
        <v>1</v>
      </c>
      <c r="C100" s="9">
        <f t="shared" si="20"/>
        <v>1</v>
      </c>
      <c r="D100" s="10">
        <v>0</v>
      </c>
      <c r="E100" s="11">
        <v>1</v>
      </c>
      <c r="F100" s="12">
        <f t="shared" si="21"/>
        <v>100</v>
      </c>
      <c r="G100" s="13">
        <f t="shared" si="22"/>
        <v>1</v>
      </c>
      <c r="H100" s="14">
        <v>0</v>
      </c>
      <c r="I100" s="15">
        <v>0</v>
      </c>
      <c r="J100" s="16">
        <f t="shared" si="23"/>
        <v>0</v>
      </c>
      <c r="K100" s="17">
        <f t="shared" si="24"/>
        <v>0</v>
      </c>
      <c r="L100" s="17">
        <f t="shared" si="25"/>
        <v>0</v>
      </c>
      <c r="M100" s="4"/>
    </row>
    <row r="101" spans="1:13" ht="12.75">
      <c r="A101" s="44" t="s">
        <v>101</v>
      </c>
      <c r="B101" s="8">
        <v>15</v>
      </c>
      <c r="C101" s="9">
        <v>15</v>
      </c>
      <c r="D101" s="10">
        <v>0</v>
      </c>
      <c r="E101" s="11">
        <v>15</v>
      </c>
      <c r="F101" s="12">
        <f t="shared" si="21"/>
        <v>100</v>
      </c>
      <c r="G101" s="13">
        <f t="shared" si="22"/>
        <v>15</v>
      </c>
      <c r="H101" s="14">
        <v>0</v>
      </c>
      <c r="I101" s="15">
        <v>0</v>
      </c>
      <c r="J101" s="16">
        <f t="shared" si="23"/>
        <v>0</v>
      </c>
      <c r="K101" s="17">
        <f t="shared" si="24"/>
        <v>0</v>
      </c>
      <c r="L101" s="18">
        <f t="shared" si="25"/>
        <v>0</v>
      </c>
      <c r="M101" s="4"/>
    </row>
    <row r="102" spans="1:13" ht="12.75">
      <c r="A102" s="44" t="s">
        <v>169</v>
      </c>
      <c r="B102" s="8">
        <v>1</v>
      </c>
      <c r="C102" s="9">
        <f t="shared" si="20"/>
        <v>1</v>
      </c>
      <c r="D102" s="10">
        <v>0</v>
      </c>
      <c r="E102" s="11">
        <v>1</v>
      </c>
      <c r="F102" s="12">
        <f t="shared" si="21"/>
        <v>100</v>
      </c>
      <c r="G102" s="13">
        <f t="shared" si="22"/>
        <v>1</v>
      </c>
      <c r="H102" s="14">
        <v>0</v>
      </c>
      <c r="I102" s="15">
        <v>0</v>
      </c>
      <c r="J102" s="16">
        <f t="shared" si="23"/>
        <v>0</v>
      </c>
      <c r="K102" s="17">
        <f t="shared" si="24"/>
        <v>0</v>
      </c>
      <c r="L102" s="17">
        <f t="shared" si="25"/>
        <v>0</v>
      </c>
      <c r="M102" s="4"/>
    </row>
    <row r="103" spans="1:13" ht="12.75">
      <c r="A103" s="43" t="s">
        <v>32</v>
      </c>
      <c r="B103" s="8">
        <v>28</v>
      </c>
      <c r="C103" s="9">
        <f t="shared" si="20"/>
        <v>3</v>
      </c>
      <c r="D103" s="10">
        <v>25</v>
      </c>
      <c r="E103" s="11">
        <v>27</v>
      </c>
      <c r="F103" s="12">
        <f t="shared" si="21"/>
        <v>96.42857142857143</v>
      </c>
      <c r="G103" s="13">
        <f t="shared" si="22"/>
        <v>3</v>
      </c>
      <c r="H103" s="14">
        <v>24</v>
      </c>
      <c r="I103" s="15">
        <v>1</v>
      </c>
      <c r="J103" s="16">
        <f t="shared" si="23"/>
        <v>3.5714285714285716</v>
      </c>
      <c r="K103" s="17">
        <f t="shared" si="24"/>
        <v>0</v>
      </c>
      <c r="L103" s="17">
        <f t="shared" si="25"/>
        <v>1</v>
      </c>
      <c r="M103" s="4"/>
    </row>
    <row r="104" spans="1:13" ht="12.75">
      <c r="A104" s="43" t="s">
        <v>33</v>
      </c>
      <c r="B104" s="8">
        <v>2</v>
      </c>
      <c r="C104" s="9">
        <f t="shared" si="20"/>
        <v>0</v>
      </c>
      <c r="D104" s="10">
        <v>2</v>
      </c>
      <c r="E104" s="11">
        <v>2</v>
      </c>
      <c r="F104" s="12">
        <f t="shared" si="21"/>
        <v>100</v>
      </c>
      <c r="G104" s="13">
        <f t="shared" si="22"/>
        <v>0</v>
      </c>
      <c r="H104" s="14">
        <v>2</v>
      </c>
      <c r="I104" s="15">
        <v>0</v>
      </c>
      <c r="J104" s="16">
        <f t="shared" si="23"/>
        <v>0</v>
      </c>
      <c r="K104" s="17">
        <f t="shared" si="24"/>
        <v>0</v>
      </c>
      <c r="L104" s="17">
        <f t="shared" si="25"/>
        <v>0</v>
      </c>
      <c r="M104" s="4"/>
    </row>
    <row r="105" spans="1:13" ht="12.75">
      <c r="A105" s="45" t="s">
        <v>193</v>
      </c>
      <c r="B105" s="8">
        <v>2</v>
      </c>
      <c r="C105" s="9">
        <v>2</v>
      </c>
      <c r="D105" s="10">
        <v>0</v>
      </c>
      <c r="E105" s="11">
        <v>2</v>
      </c>
      <c r="F105" s="12">
        <f t="shared" si="21"/>
        <v>100</v>
      </c>
      <c r="G105" s="13">
        <v>2</v>
      </c>
      <c r="H105" s="14">
        <v>0</v>
      </c>
      <c r="I105" s="15">
        <v>0</v>
      </c>
      <c r="J105" s="16">
        <f t="shared" si="23"/>
        <v>0</v>
      </c>
      <c r="K105" s="17">
        <f t="shared" si="24"/>
        <v>0</v>
      </c>
      <c r="L105" s="17">
        <f t="shared" si="25"/>
        <v>0</v>
      </c>
      <c r="M105" s="4"/>
    </row>
    <row r="106" spans="1:13" ht="12.75">
      <c r="A106" s="45" t="s">
        <v>194</v>
      </c>
      <c r="B106" s="8">
        <v>1</v>
      </c>
      <c r="C106" s="9">
        <f t="shared" si="20"/>
        <v>1</v>
      </c>
      <c r="D106" s="10">
        <v>0</v>
      </c>
      <c r="E106" s="11">
        <v>1</v>
      </c>
      <c r="F106" s="12">
        <f t="shared" si="21"/>
        <v>100</v>
      </c>
      <c r="G106" s="13">
        <f t="shared" si="22"/>
        <v>1</v>
      </c>
      <c r="H106" s="14">
        <v>0</v>
      </c>
      <c r="I106" s="15">
        <v>0</v>
      </c>
      <c r="J106" s="16">
        <f t="shared" si="23"/>
        <v>0</v>
      </c>
      <c r="K106" s="17">
        <f t="shared" si="24"/>
        <v>0</v>
      </c>
      <c r="L106" s="17">
        <f t="shared" si="25"/>
        <v>0</v>
      </c>
      <c r="M106" s="4"/>
    </row>
    <row r="107" spans="1:13" ht="12.75">
      <c r="A107" s="45" t="s">
        <v>195</v>
      </c>
      <c r="B107" s="8">
        <v>1</v>
      </c>
      <c r="C107" s="9">
        <f t="shared" si="20"/>
        <v>1</v>
      </c>
      <c r="D107" s="10">
        <v>0</v>
      </c>
      <c r="E107" s="11">
        <v>1</v>
      </c>
      <c r="F107" s="12">
        <f t="shared" si="21"/>
        <v>100</v>
      </c>
      <c r="G107" s="13">
        <f t="shared" si="22"/>
        <v>1</v>
      </c>
      <c r="H107" s="14">
        <v>0</v>
      </c>
      <c r="I107" s="15">
        <v>0</v>
      </c>
      <c r="J107" s="16">
        <f t="shared" si="23"/>
        <v>0</v>
      </c>
      <c r="K107" s="17">
        <f t="shared" si="24"/>
        <v>0</v>
      </c>
      <c r="L107" s="17">
        <f t="shared" si="25"/>
        <v>0</v>
      </c>
      <c r="M107" s="4"/>
    </row>
    <row r="108" spans="1:13" ht="12.75">
      <c r="A108" s="45" t="s">
        <v>196</v>
      </c>
      <c r="B108" s="8">
        <v>1</v>
      </c>
      <c r="C108" s="9">
        <f t="shared" si="20"/>
        <v>1</v>
      </c>
      <c r="D108" s="10">
        <v>0</v>
      </c>
      <c r="E108" s="11">
        <v>1</v>
      </c>
      <c r="F108" s="12">
        <f t="shared" si="21"/>
        <v>100</v>
      </c>
      <c r="G108" s="13">
        <f t="shared" si="22"/>
        <v>1</v>
      </c>
      <c r="H108" s="14">
        <v>0</v>
      </c>
      <c r="I108" s="15">
        <v>0</v>
      </c>
      <c r="J108" s="16">
        <f t="shared" si="23"/>
        <v>0</v>
      </c>
      <c r="K108" s="17">
        <f t="shared" si="24"/>
        <v>0</v>
      </c>
      <c r="L108" s="17">
        <f t="shared" si="25"/>
        <v>0</v>
      </c>
      <c r="M108" s="4"/>
    </row>
    <row r="109" spans="1:13" ht="12.75">
      <c r="A109" s="43" t="s">
        <v>34</v>
      </c>
      <c r="B109" s="8">
        <v>2</v>
      </c>
      <c r="C109" s="9">
        <f t="shared" si="20"/>
        <v>1</v>
      </c>
      <c r="D109" s="10">
        <v>1</v>
      </c>
      <c r="E109" s="11">
        <v>1</v>
      </c>
      <c r="F109" s="12">
        <f t="shared" si="21"/>
        <v>50</v>
      </c>
      <c r="G109" s="13">
        <f t="shared" si="22"/>
        <v>0</v>
      </c>
      <c r="H109" s="14">
        <v>1</v>
      </c>
      <c r="I109" s="15">
        <v>1</v>
      </c>
      <c r="J109" s="16">
        <f t="shared" si="23"/>
        <v>50</v>
      </c>
      <c r="K109" s="17">
        <f t="shared" si="24"/>
        <v>1</v>
      </c>
      <c r="L109" s="17">
        <f t="shared" si="25"/>
        <v>0</v>
      </c>
      <c r="M109" s="4"/>
    </row>
    <row r="110" spans="1:13" ht="12.75">
      <c r="A110" s="43" t="s">
        <v>173</v>
      </c>
      <c r="B110" s="8">
        <v>71</v>
      </c>
      <c r="C110" s="9">
        <f t="shared" si="20"/>
        <v>68</v>
      </c>
      <c r="D110" s="10">
        <v>3</v>
      </c>
      <c r="E110" s="11">
        <v>67</v>
      </c>
      <c r="F110" s="12">
        <f t="shared" si="21"/>
        <v>94.36619718309859</v>
      </c>
      <c r="G110" s="13">
        <f t="shared" si="22"/>
        <v>65</v>
      </c>
      <c r="H110" s="14">
        <v>2</v>
      </c>
      <c r="I110" s="15">
        <v>4</v>
      </c>
      <c r="J110" s="16">
        <f t="shared" si="23"/>
        <v>5.633802816901408</v>
      </c>
      <c r="K110" s="17">
        <v>3</v>
      </c>
      <c r="L110" s="17">
        <f t="shared" si="25"/>
        <v>1</v>
      </c>
      <c r="M110" s="4"/>
    </row>
    <row r="111" spans="1:13" ht="12.75">
      <c r="A111" s="42" t="s">
        <v>35</v>
      </c>
      <c r="B111" s="8">
        <v>10</v>
      </c>
      <c r="C111" s="9">
        <f t="shared" si="20"/>
        <v>10</v>
      </c>
      <c r="D111" s="10">
        <v>0</v>
      </c>
      <c r="E111" s="11">
        <v>10</v>
      </c>
      <c r="F111" s="12">
        <f t="shared" si="21"/>
        <v>100</v>
      </c>
      <c r="G111" s="13">
        <f t="shared" si="22"/>
        <v>10</v>
      </c>
      <c r="H111" s="14">
        <v>0</v>
      </c>
      <c r="I111" s="15">
        <v>0</v>
      </c>
      <c r="J111" s="16">
        <f t="shared" si="23"/>
        <v>0</v>
      </c>
      <c r="K111" s="17">
        <f t="shared" si="24"/>
        <v>0</v>
      </c>
      <c r="L111" s="18">
        <f t="shared" si="25"/>
        <v>0</v>
      </c>
      <c r="M111" s="4"/>
    </row>
    <row r="112" spans="1:13" ht="12.75">
      <c r="A112" s="43" t="s">
        <v>170</v>
      </c>
      <c r="B112" s="8">
        <v>1</v>
      </c>
      <c r="C112" s="9">
        <f t="shared" si="20"/>
        <v>0</v>
      </c>
      <c r="D112" s="10">
        <v>1</v>
      </c>
      <c r="E112" s="11">
        <v>1</v>
      </c>
      <c r="F112" s="12">
        <f t="shared" si="21"/>
        <v>100</v>
      </c>
      <c r="G112" s="13">
        <f t="shared" si="22"/>
        <v>0</v>
      </c>
      <c r="H112" s="14">
        <v>1</v>
      </c>
      <c r="I112" s="15">
        <v>0</v>
      </c>
      <c r="J112" s="16">
        <f t="shared" si="23"/>
        <v>0</v>
      </c>
      <c r="K112" s="17">
        <f t="shared" si="24"/>
        <v>0</v>
      </c>
      <c r="L112" s="17">
        <f t="shared" si="25"/>
        <v>0</v>
      </c>
      <c r="M112" s="4"/>
    </row>
    <row r="113" spans="1:13" ht="12.75">
      <c r="A113" s="42" t="s">
        <v>171</v>
      </c>
      <c r="B113" s="8">
        <v>5</v>
      </c>
      <c r="C113" s="9">
        <f t="shared" si="20"/>
        <v>5</v>
      </c>
      <c r="D113" s="10">
        <v>0</v>
      </c>
      <c r="E113" s="11">
        <v>5</v>
      </c>
      <c r="F113" s="12">
        <f t="shared" si="21"/>
        <v>100</v>
      </c>
      <c r="G113" s="13">
        <f t="shared" si="22"/>
        <v>5</v>
      </c>
      <c r="H113" s="14">
        <v>0</v>
      </c>
      <c r="I113" s="15">
        <v>0</v>
      </c>
      <c r="J113" s="16">
        <f t="shared" si="23"/>
        <v>0</v>
      </c>
      <c r="K113" s="17">
        <f t="shared" si="24"/>
        <v>0</v>
      </c>
      <c r="L113" s="18">
        <f t="shared" si="25"/>
        <v>0</v>
      </c>
      <c r="M113" s="4"/>
    </row>
    <row r="114" spans="1:13" ht="12.75">
      <c r="A114" s="42" t="s">
        <v>172</v>
      </c>
      <c r="B114" s="8">
        <v>5</v>
      </c>
      <c r="C114" s="9">
        <f t="shared" si="20"/>
        <v>5</v>
      </c>
      <c r="D114" s="10">
        <v>0</v>
      </c>
      <c r="E114" s="11">
        <v>5</v>
      </c>
      <c r="F114" s="12">
        <f t="shared" si="21"/>
        <v>100</v>
      </c>
      <c r="G114" s="13">
        <f t="shared" si="22"/>
        <v>5</v>
      </c>
      <c r="H114" s="14">
        <v>0</v>
      </c>
      <c r="I114" s="15">
        <v>0</v>
      </c>
      <c r="J114" s="16">
        <f t="shared" si="23"/>
        <v>0</v>
      </c>
      <c r="K114" s="17">
        <f t="shared" si="24"/>
        <v>0</v>
      </c>
      <c r="L114" s="18">
        <f t="shared" si="25"/>
        <v>0</v>
      </c>
      <c r="M114" s="4"/>
    </row>
    <row r="115" spans="1:13" ht="12.75">
      <c r="A115" s="43" t="s">
        <v>36</v>
      </c>
      <c r="B115" s="8">
        <v>2</v>
      </c>
      <c r="C115" s="9">
        <f t="shared" si="20"/>
        <v>1</v>
      </c>
      <c r="D115" s="10">
        <v>1</v>
      </c>
      <c r="E115" s="11">
        <v>2</v>
      </c>
      <c r="F115" s="12">
        <f t="shared" si="21"/>
        <v>100</v>
      </c>
      <c r="G115" s="13">
        <f t="shared" si="22"/>
        <v>1</v>
      </c>
      <c r="H115" s="14">
        <v>1</v>
      </c>
      <c r="I115" s="15">
        <v>0</v>
      </c>
      <c r="J115" s="16">
        <f t="shared" si="23"/>
        <v>0</v>
      </c>
      <c r="K115" s="17">
        <f t="shared" si="24"/>
        <v>0</v>
      </c>
      <c r="L115" s="17">
        <f t="shared" si="25"/>
        <v>0</v>
      </c>
      <c r="M115" s="4"/>
    </row>
    <row r="116" spans="1:13" ht="12.75">
      <c r="A116" s="31" t="s">
        <v>174</v>
      </c>
      <c r="B116" s="8">
        <v>160</v>
      </c>
      <c r="C116" s="9">
        <f t="shared" si="20"/>
        <v>67</v>
      </c>
      <c r="D116" s="10">
        <v>93</v>
      </c>
      <c r="E116" s="11">
        <v>143</v>
      </c>
      <c r="F116" s="12">
        <f t="shared" si="21"/>
        <v>89.375</v>
      </c>
      <c r="G116" s="13">
        <f t="shared" si="22"/>
        <v>58</v>
      </c>
      <c r="H116" s="14">
        <v>85</v>
      </c>
      <c r="I116" s="15">
        <v>17</v>
      </c>
      <c r="J116" s="16">
        <f t="shared" si="23"/>
        <v>10.625</v>
      </c>
      <c r="K116" s="17">
        <f t="shared" si="24"/>
        <v>9</v>
      </c>
      <c r="L116" s="17">
        <f t="shared" si="25"/>
        <v>8</v>
      </c>
      <c r="M116" s="4"/>
    </row>
    <row r="117" spans="1:13" ht="12.75">
      <c r="A117" s="31" t="s">
        <v>115</v>
      </c>
      <c r="B117" s="8">
        <v>4</v>
      </c>
      <c r="C117" s="9">
        <f t="shared" si="20"/>
        <v>0</v>
      </c>
      <c r="D117" s="10">
        <v>4</v>
      </c>
      <c r="E117" s="11">
        <v>3</v>
      </c>
      <c r="F117" s="12">
        <f t="shared" si="21"/>
        <v>75</v>
      </c>
      <c r="G117" s="13">
        <f t="shared" si="22"/>
        <v>0</v>
      </c>
      <c r="H117" s="14">
        <v>3</v>
      </c>
      <c r="I117" s="15">
        <v>1</v>
      </c>
      <c r="J117" s="16">
        <f t="shared" si="23"/>
        <v>25</v>
      </c>
      <c r="K117" s="17">
        <f t="shared" si="24"/>
        <v>0</v>
      </c>
      <c r="L117" s="17">
        <f t="shared" si="25"/>
        <v>1</v>
      </c>
      <c r="M117" s="4"/>
    </row>
    <row r="118" spans="1:13" ht="12.75">
      <c r="A118" s="31" t="s">
        <v>175</v>
      </c>
      <c r="B118" s="8">
        <v>536</v>
      </c>
      <c r="C118" s="9">
        <f t="shared" si="20"/>
        <v>201</v>
      </c>
      <c r="D118" s="10">
        <v>335</v>
      </c>
      <c r="E118" s="11">
        <v>514</v>
      </c>
      <c r="F118" s="12">
        <f t="shared" si="21"/>
        <v>95.8955223880597</v>
      </c>
      <c r="G118" s="13">
        <f t="shared" si="22"/>
        <v>192</v>
      </c>
      <c r="H118" s="14">
        <v>322</v>
      </c>
      <c r="I118" s="15">
        <v>22</v>
      </c>
      <c r="J118" s="16">
        <f t="shared" si="23"/>
        <v>4.104477611940299</v>
      </c>
      <c r="K118" s="17">
        <f t="shared" si="24"/>
        <v>9</v>
      </c>
      <c r="L118" s="17">
        <f t="shared" si="25"/>
        <v>13</v>
      </c>
      <c r="M118" s="4"/>
    </row>
    <row r="119" spans="1:21" ht="12.75">
      <c r="A119" s="30" t="s">
        <v>116</v>
      </c>
      <c r="B119" s="8">
        <v>1</v>
      </c>
      <c r="C119" s="9">
        <f aca="true" t="shared" si="26" ref="C119:C160">B119-D119</f>
        <v>0</v>
      </c>
      <c r="D119" s="10">
        <v>1</v>
      </c>
      <c r="E119" s="11">
        <v>1</v>
      </c>
      <c r="F119" s="12">
        <f aca="true" t="shared" si="27" ref="F119:F160">E119*100/B119</f>
        <v>100</v>
      </c>
      <c r="G119" s="13">
        <f aca="true" t="shared" si="28" ref="G119:G160">E119-H119</f>
        <v>0</v>
      </c>
      <c r="H119" s="14">
        <v>1</v>
      </c>
      <c r="I119" s="15">
        <v>0</v>
      </c>
      <c r="J119" s="16">
        <f aca="true" t="shared" si="29" ref="J119:J160">I119*100/B119</f>
        <v>0</v>
      </c>
      <c r="K119" s="17">
        <f aca="true" t="shared" si="30" ref="K119:K160">I119-L119</f>
        <v>0</v>
      </c>
      <c r="L119" s="17">
        <f aca="true" t="shared" si="31" ref="L119:L156">D119-H119</f>
        <v>0</v>
      </c>
      <c r="M119" s="4"/>
      <c r="U119" s="2"/>
    </row>
    <row r="120" spans="1:21" ht="12.75">
      <c r="A120" s="30" t="s">
        <v>135</v>
      </c>
      <c r="B120" s="8">
        <v>4</v>
      </c>
      <c r="C120" s="9">
        <f t="shared" si="26"/>
        <v>3</v>
      </c>
      <c r="D120" s="10">
        <v>1</v>
      </c>
      <c r="E120" s="11">
        <v>4</v>
      </c>
      <c r="F120" s="12">
        <f t="shared" si="27"/>
        <v>100</v>
      </c>
      <c r="G120" s="13">
        <f t="shared" si="28"/>
        <v>3</v>
      </c>
      <c r="H120" s="14">
        <v>1</v>
      </c>
      <c r="I120" s="15">
        <v>0</v>
      </c>
      <c r="J120" s="16">
        <f t="shared" si="29"/>
        <v>0</v>
      </c>
      <c r="K120" s="17">
        <f t="shared" si="30"/>
        <v>0</v>
      </c>
      <c r="L120" s="18">
        <f t="shared" si="31"/>
        <v>0</v>
      </c>
      <c r="M120" s="4"/>
      <c r="U120" s="2"/>
    </row>
    <row r="121" spans="1:13" ht="12.75">
      <c r="A121" s="30" t="s">
        <v>37</v>
      </c>
      <c r="B121" s="8">
        <v>76</v>
      </c>
      <c r="C121" s="9">
        <f t="shared" si="26"/>
        <v>46</v>
      </c>
      <c r="D121" s="10">
        <v>30</v>
      </c>
      <c r="E121" s="11">
        <v>72</v>
      </c>
      <c r="F121" s="12">
        <f t="shared" si="27"/>
        <v>94.73684210526316</v>
      </c>
      <c r="G121" s="13">
        <f t="shared" si="28"/>
        <v>43</v>
      </c>
      <c r="H121" s="14">
        <v>29</v>
      </c>
      <c r="I121" s="15">
        <v>4</v>
      </c>
      <c r="J121" s="16">
        <f t="shared" si="29"/>
        <v>5.2631578947368425</v>
      </c>
      <c r="K121" s="17">
        <f t="shared" si="30"/>
        <v>3</v>
      </c>
      <c r="L121" s="18">
        <f t="shared" si="31"/>
        <v>1</v>
      </c>
      <c r="M121" s="4"/>
    </row>
    <row r="122" spans="1:21" ht="12.75">
      <c r="A122" s="30" t="s">
        <v>111</v>
      </c>
      <c r="B122" s="8">
        <v>1</v>
      </c>
      <c r="C122" s="9">
        <f t="shared" si="26"/>
        <v>0</v>
      </c>
      <c r="D122" s="10">
        <v>1</v>
      </c>
      <c r="E122" s="11">
        <v>1</v>
      </c>
      <c r="F122" s="12">
        <f t="shared" si="27"/>
        <v>100</v>
      </c>
      <c r="G122" s="13">
        <f t="shared" si="28"/>
        <v>0</v>
      </c>
      <c r="H122" s="14">
        <v>1</v>
      </c>
      <c r="I122" s="15">
        <v>0</v>
      </c>
      <c r="J122" s="16">
        <f t="shared" si="29"/>
        <v>0</v>
      </c>
      <c r="K122" s="17">
        <f t="shared" si="30"/>
        <v>0</v>
      </c>
      <c r="L122" s="17">
        <f t="shared" si="31"/>
        <v>0</v>
      </c>
      <c r="M122" s="4"/>
      <c r="U122" s="2"/>
    </row>
    <row r="123" spans="1:13" ht="12.75">
      <c r="A123" s="43" t="s">
        <v>38</v>
      </c>
      <c r="B123" s="8">
        <v>31</v>
      </c>
      <c r="C123" s="9">
        <f t="shared" si="26"/>
        <v>27</v>
      </c>
      <c r="D123" s="10">
        <v>4</v>
      </c>
      <c r="E123" s="11">
        <v>31</v>
      </c>
      <c r="F123" s="12">
        <f t="shared" si="27"/>
        <v>100</v>
      </c>
      <c r="G123" s="13">
        <f t="shared" si="28"/>
        <v>27</v>
      </c>
      <c r="H123" s="14">
        <v>4</v>
      </c>
      <c r="I123" s="15">
        <v>0</v>
      </c>
      <c r="J123" s="16">
        <f t="shared" si="29"/>
        <v>0</v>
      </c>
      <c r="K123" s="17">
        <f t="shared" si="30"/>
        <v>0</v>
      </c>
      <c r="L123" s="17">
        <f t="shared" si="31"/>
        <v>0</v>
      </c>
      <c r="M123" s="4"/>
    </row>
    <row r="124" spans="1:13" ht="12.75">
      <c r="A124" s="43" t="s">
        <v>39</v>
      </c>
      <c r="B124" s="8">
        <v>1</v>
      </c>
      <c r="C124" s="9">
        <f t="shared" si="26"/>
        <v>0</v>
      </c>
      <c r="D124" s="10">
        <v>1</v>
      </c>
      <c r="E124" s="11">
        <v>1</v>
      </c>
      <c r="F124" s="12">
        <f t="shared" si="27"/>
        <v>100</v>
      </c>
      <c r="G124" s="13">
        <f t="shared" si="28"/>
        <v>0</v>
      </c>
      <c r="H124" s="14">
        <v>1</v>
      </c>
      <c r="I124" s="15">
        <v>0</v>
      </c>
      <c r="J124" s="16">
        <f t="shared" si="29"/>
        <v>0</v>
      </c>
      <c r="K124" s="17">
        <f t="shared" si="30"/>
        <v>0</v>
      </c>
      <c r="L124" s="17">
        <f t="shared" si="31"/>
        <v>0</v>
      </c>
      <c r="M124" s="4"/>
    </row>
    <row r="125" spans="1:13" ht="12.75">
      <c r="A125" s="42" t="s">
        <v>40</v>
      </c>
      <c r="B125" s="8">
        <v>13</v>
      </c>
      <c r="C125" s="9">
        <f t="shared" si="26"/>
        <v>7</v>
      </c>
      <c r="D125" s="10">
        <v>6</v>
      </c>
      <c r="E125" s="11">
        <v>13</v>
      </c>
      <c r="F125" s="12">
        <f t="shared" si="27"/>
        <v>100</v>
      </c>
      <c r="G125" s="13">
        <f t="shared" si="28"/>
        <v>7</v>
      </c>
      <c r="H125" s="14">
        <v>6</v>
      </c>
      <c r="I125" s="15">
        <v>0</v>
      </c>
      <c r="J125" s="16">
        <f t="shared" si="29"/>
        <v>0</v>
      </c>
      <c r="K125" s="17">
        <f t="shared" si="30"/>
        <v>0</v>
      </c>
      <c r="L125" s="18">
        <f t="shared" si="31"/>
        <v>0</v>
      </c>
      <c r="M125" s="4"/>
    </row>
    <row r="126" spans="1:21" ht="12.75">
      <c r="A126" s="44" t="s">
        <v>102</v>
      </c>
      <c r="B126" s="8">
        <v>1</v>
      </c>
      <c r="C126" s="9">
        <f t="shared" si="26"/>
        <v>1</v>
      </c>
      <c r="D126" s="10">
        <v>0</v>
      </c>
      <c r="E126" s="11">
        <v>1</v>
      </c>
      <c r="F126" s="12">
        <f t="shared" si="27"/>
        <v>100</v>
      </c>
      <c r="G126" s="13">
        <f t="shared" si="28"/>
        <v>1</v>
      </c>
      <c r="H126" s="14">
        <v>0</v>
      </c>
      <c r="I126" s="15">
        <v>0</v>
      </c>
      <c r="J126" s="16">
        <f t="shared" si="29"/>
        <v>0</v>
      </c>
      <c r="K126" s="17">
        <f t="shared" si="30"/>
        <v>0</v>
      </c>
      <c r="L126" s="18">
        <f t="shared" si="31"/>
        <v>0</v>
      </c>
      <c r="M126" s="4"/>
      <c r="U126" s="2"/>
    </row>
    <row r="127" spans="1:13" ht="12.75">
      <c r="A127" s="44" t="s">
        <v>176</v>
      </c>
      <c r="B127" s="8">
        <v>9</v>
      </c>
      <c r="C127" s="9">
        <f t="shared" si="26"/>
        <v>3</v>
      </c>
      <c r="D127" s="10">
        <v>6</v>
      </c>
      <c r="E127" s="11">
        <v>9</v>
      </c>
      <c r="F127" s="12">
        <f t="shared" si="27"/>
        <v>100</v>
      </c>
      <c r="G127" s="13">
        <f t="shared" si="28"/>
        <v>3</v>
      </c>
      <c r="H127" s="14">
        <v>6</v>
      </c>
      <c r="I127" s="15">
        <v>0</v>
      </c>
      <c r="J127" s="16">
        <f t="shared" si="29"/>
        <v>0</v>
      </c>
      <c r="K127" s="17">
        <f t="shared" si="30"/>
        <v>0</v>
      </c>
      <c r="L127" s="18">
        <f t="shared" si="31"/>
        <v>0</v>
      </c>
      <c r="M127" s="4"/>
    </row>
    <row r="128" spans="1:13" ht="12.75" customHeight="1">
      <c r="A128" s="44" t="s">
        <v>103</v>
      </c>
      <c r="B128" s="8">
        <v>8</v>
      </c>
      <c r="C128" s="9">
        <f t="shared" si="26"/>
        <v>7</v>
      </c>
      <c r="D128" s="10">
        <v>1</v>
      </c>
      <c r="E128" s="11">
        <v>7</v>
      </c>
      <c r="F128" s="12">
        <f t="shared" si="27"/>
        <v>87.5</v>
      </c>
      <c r="G128" s="13">
        <f t="shared" si="28"/>
        <v>6</v>
      </c>
      <c r="H128" s="14">
        <v>1</v>
      </c>
      <c r="I128" s="15">
        <v>1</v>
      </c>
      <c r="J128" s="16">
        <f t="shared" si="29"/>
        <v>12.5</v>
      </c>
      <c r="K128" s="17">
        <f t="shared" si="30"/>
        <v>1</v>
      </c>
      <c r="L128" s="18">
        <f t="shared" si="31"/>
        <v>0</v>
      </c>
      <c r="M128" s="4"/>
    </row>
    <row r="129" spans="1:13" ht="12.75">
      <c r="A129" s="43" t="s">
        <v>41</v>
      </c>
      <c r="B129" s="8">
        <v>28</v>
      </c>
      <c r="C129" s="9">
        <f t="shared" si="26"/>
        <v>28</v>
      </c>
      <c r="D129" s="10">
        <v>0</v>
      </c>
      <c r="E129" s="11">
        <v>26</v>
      </c>
      <c r="F129" s="12">
        <f t="shared" si="27"/>
        <v>92.85714285714286</v>
      </c>
      <c r="G129" s="13">
        <f t="shared" si="28"/>
        <v>26</v>
      </c>
      <c r="H129" s="14">
        <v>0</v>
      </c>
      <c r="I129" s="15">
        <v>2</v>
      </c>
      <c r="J129" s="16">
        <f t="shared" si="29"/>
        <v>7.142857142857143</v>
      </c>
      <c r="K129" s="17">
        <f t="shared" si="30"/>
        <v>2</v>
      </c>
      <c r="L129" s="17">
        <f t="shared" si="31"/>
        <v>0</v>
      </c>
      <c r="M129" s="4"/>
    </row>
    <row r="130" spans="1:13" ht="12.75">
      <c r="A130" s="42" t="s">
        <v>42</v>
      </c>
      <c r="B130" s="8">
        <v>97</v>
      </c>
      <c r="C130" s="9">
        <f t="shared" si="26"/>
        <v>89</v>
      </c>
      <c r="D130" s="10">
        <v>8</v>
      </c>
      <c r="E130" s="11">
        <v>95</v>
      </c>
      <c r="F130" s="12">
        <f t="shared" si="27"/>
        <v>97.9381443298969</v>
      </c>
      <c r="G130" s="13">
        <f t="shared" si="28"/>
        <v>87</v>
      </c>
      <c r="H130" s="14">
        <v>8</v>
      </c>
      <c r="I130" s="15">
        <v>2</v>
      </c>
      <c r="J130" s="16">
        <f t="shared" si="29"/>
        <v>2.0618556701030926</v>
      </c>
      <c r="K130" s="17">
        <f t="shared" si="30"/>
        <v>2</v>
      </c>
      <c r="L130" s="18">
        <f t="shared" si="31"/>
        <v>0</v>
      </c>
      <c r="M130" s="4"/>
    </row>
    <row r="131" spans="1:13" ht="12.75">
      <c r="A131" s="31" t="s">
        <v>112</v>
      </c>
      <c r="B131" s="8">
        <v>13</v>
      </c>
      <c r="C131" s="9">
        <f>B131-D131</f>
        <v>13</v>
      </c>
      <c r="D131" s="10">
        <v>0</v>
      </c>
      <c r="E131" s="11">
        <v>13</v>
      </c>
      <c r="F131" s="12">
        <f>E131*100/B131</f>
        <v>100</v>
      </c>
      <c r="G131" s="13">
        <f>E131-H131</f>
        <v>13</v>
      </c>
      <c r="H131" s="14">
        <v>0</v>
      </c>
      <c r="I131" s="15">
        <v>0</v>
      </c>
      <c r="J131" s="16">
        <f>I131*100/B131</f>
        <v>0</v>
      </c>
      <c r="K131" s="17">
        <f>I131-L131</f>
        <v>0</v>
      </c>
      <c r="L131" s="17">
        <f>D131-H131</f>
        <v>0</v>
      </c>
      <c r="M131" s="4"/>
    </row>
    <row r="132" spans="1:13" ht="12.75">
      <c r="A132" s="30" t="s">
        <v>43</v>
      </c>
      <c r="B132" s="8">
        <v>2</v>
      </c>
      <c r="C132" s="9">
        <f>B132-D132</f>
        <v>1</v>
      </c>
      <c r="D132" s="10">
        <v>1</v>
      </c>
      <c r="E132" s="11">
        <v>2</v>
      </c>
      <c r="F132" s="12">
        <f>E132*100/B132</f>
        <v>100</v>
      </c>
      <c r="G132" s="13">
        <f>E132-H132</f>
        <v>1</v>
      </c>
      <c r="H132" s="14">
        <v>1</v>
      </c>
      <c r="I132" s="15">
        <v>0</v>
      </c>
      <c r="J132" s="16">
        <f>I132*100/B132</f>
        <v>0</v>
      </c>
      <c r="K132" s="17">
        <f>I132-L132</f>
        <v>0</v>
      </c>
      <c r="L132" s="18">
        <f>D132-H132</f>
        <v>0</v>
      </c>
      <c r="M132" s="4"/>
    </row>
    <row r="133" spans="1:13" ht="12.75">
      <c r="A133" s="31" t="s">
        <v>89</v>
      </c>
      <c r="B133" s="8">
        <v>5</v>
      </c>
      <c r="C133" s="9">
        <f t="shared" si="26"/>
        <v>4</v>
      </c>
      <c r="D133" s="10">
        <v>1</v>
      </c>
      <c r="E133" s="11">
        <v>5</v>
      </c>
      <c r="F133" s="12">
        <f t="shared" si="27"/>
        <v>100</v>
      </c>
      <c r="G133" s="13">
        <f t="shared" si="28"/>
        <v>4</v>
      </c>
      <c r="H133" s="14">
        <v>1</v>
      </c>
      <c r="I133" s="19">
        <v>0</v>
      </c>
      <c r="J133" s="16">
        <f t="shared" si="29"/>
        <v>0</v>
      </c>
      <c r="K133" s="17">
        <f t="shared" si="30"/>
        <v>0</v>
      </c>
      <c r="L133" s="17">
        <f t="shared" si="31"/>
        <v>0</v>
      </c>
      <c r="M133" s="4"/>
    </row>
    <row r="134" spans="1:13" ht="12.75">
      <c r="A134" s="30" t="s">
        <v>104</v>
      </c>
      <c r="B134" s="8">
        <v>24</v>
      </c>
      <c r="C134" s="9">
        <f t="shared" si="26"/>
        <v>23</v>
      </c>
      <c r="D134" s="10">
        <v>1</v>
      </c>
      <c r="E134" s="11">
        <v>24</v>
      </c>
      <c r="F134" s="12">
        <f>E134*100/B134</f>
        <v>100</v>
      </c>
      <c r="G134" s="13">
        <f t="shared" si="28"/>
        <v>23</v>
      </c>
      <c r="H134" s="14">
        <v>1</v>
      </c>
      <c r="I134" s="15">
        <v>0</v>
      </c>
      <c r="J134" s="16">
        <f>I134*100/B134</f>
        <v>0</v>
      </c>
      <c r="K134" s="17">
        <f t="shared" si="30"/>
        <v>0</v>
      </c>
      <c r="L134" s="18">
        <f>D134-H134</f>
        <v>0</v>
      </c>
      <c r="M134" s="4"/>
    </row>
    <row r="135" spans="1:13" ht="12.75">
      <c r="A135" s="31" t="s">
        <v>90</v>
      </c>
      <c r="B135" s="8">
        <v>105</v>
      </c>
      <c r="C135" s="9">
        <f t="shared" si="26"/>
        <v>94</v>
      </c>
      <c r="D135" s="10">
        <v>11</v>
      </c>
      <c r="E135" s="11">
        <v>97</v>
      </c>
      <c r="F135" s="12">
        <f t="shared" si="27"/>
        <v>92.38095238095238</v>
      </c>
      <c r="G135" s="13">
        <f t="shared" si="28"/>
        <v>86</v>
      </c>
      <c r="H135" s="14">
        <v>11</v>
      </c>
      <c r="I135" s="19">
        <v>8</v>
      </c>
      <c r="J135" s="16">
        <f t="shared" si="29"/>
        <v>7.619047619047619</v>
      </c>
      <c r="K135" s="17">
        <f t="shared" si="30"/>
        <v>8</v>
      </c>
      <c r="L135" s="17">
        <f t="shared" si="31"/>
        <v>0</v>
      </c>
      <c r="M135" s="4"/>
    </row>
    <row r="136" spans="1:21" ht="12.75">
      <c r="A136" s="30" t="s">
        <v>117</v>
      </c>
      <c r="B136" s="8">
        <v>19</v>
      </c>
      <c r="C136" s="9">
        <f t="shared" si="26"/>
        <v>17</v>
      </c>
      <c r="D136" s="10">
        <v>2</v>
      </c>
      <c r="E136" s="11">
        <v>9</v>
      </c>
      <c r="F136" s="12">
        <f t="shared" si="27"/>
        <v>47.36842105263158</v>
      </c>
      <c r="G136" s="13">
        <f t="shared" si="28"/>
        <v>9</v>
      </c>
      <c r="H136" s="14">
        <v>0</v>
      </c>
      <c r="I136" s="15">
        <v>10</v>
      </c>
      <c r="J136" s="16">
        <f t="shared" si="29"/>
        <v>52.63157894736842</v>
      </c>
      <c r="K136" s="17">
        <f t="shared" si="30"/>
        <v>8</v>
      </c>
      <c r="L136" s="17">
        <f t="shared" si="31"/>
        <v>2</v>
      </c>
      <c r="M136" s="4"/>
      <c r="U136" s="2"/>
    </row>
    <row r="137" spans="1:13" ht="12.75">
      <c r="A137" s="42" t="s">
        <v>177</v>
      </c>
      <c r="B137" s="8">
        <v>9</v>
      </c>
      <c r="C137" s="9">
        <f t="shared" si="26"/>
        <v>9</v>
      </c>
      <c r="D137" s="10">
        <v>0</v>
      </c>
      <c r="E137" s="11">
        <v>4</v>
      </c>
      <c r="F137" s="12">
        <f t="shared" si="27"/>
        <v>44.44444444444444</v>
      </c>
      <c r="G137" s="13">
        <f t="shared" si="28"/>
        <v>4</v>
      </c>
      <c r="H137" s="14">
        <v>0</v>
      </c>
      <c r="I137" s="15">
        <v>5</v>
      </c>
      <c r="J137" s="16">
        <f t="shared" si="29"/>
        <v>55.55555555555556</v>
      </c>
      <c r="K137" s="17">
        <f t="shared" si="30"/>
        <v>5</v>
      </c>
      <c r="L137" s="18">
        <f t="shared" si="31"/>
        <v>0</v>
      </c>
      <c r="M137" s="4"/>
    </row>
    <row r="138" spans="1:13" ht="12.75">
      <c r="A138" s="45" t="s">
        <v>137</v>
      </c>
      <c r="B138" s="8">
        <v>22</v>
      </c>
      <c r="C138" s="9">
        <f t="shared" si="26"/>
        <v>9</v>
      </c>
      <c r="D138" s="10">
        <v>13</v>
      </c>
      <c r="E138" s="11">
        <v>19</v>
      </c>
      <c r="F138" s="12">
        <f>E138*100/B138</f>
        <v>86.36363636363636</v>
      </c>
      <c r="G138" s="13">
        <f t="shared" si="28"/>
        <v>7</v>
      </c>
      <c r="H138" s="14">
        <v>12</v>
      </c>
      <c r="I138" s="15">
        <v>3</v>
      </c>
      <c r="J138" s="16">
        <f>I138*100/B138</f>
        <v>13.636363636363637</v>
      </c>
      <c r="K138" s="17">
        <f t="shared" si="30"/>
        <v>2</v>
      </c>
      <c r="L138" s="17">
        <f>D138-H138</f>
        <v>1</v>
      </c>
      <c r="M138" s="4"/>
    </row>
    <row r="139" spans="1:13" ht="12.75">
      <c r="A139" s="30" t="s">
        <v>138</v>
      </c>
      <c r="B139" s="8">
        <v>1</v>
      </c>
      <c r="C139" s="9">
        <f>B139-D139</f>
        <v>0</v>
      </c>
      <c r="D139" s="10">
        <v>1</v>
      </c>
      <c r="E139" s="11">
        <v>1</v>
      </c>
      <c r="F139" s="12">
        <f>E139*100/B139</f>
        <v>100</v>
      </c>
      <c r="G139" s="13">
        <f>E139-H139</f>
        <v>0</v>
      </c>
      <c r="H139" s="14">
        <v>1</v>
      </c>
      <c r="I139" s="15">
        <v>0</v>
      </c>
      <c r="J139" s="16">
        <f>I139*100/B139</f>
        <v>0</v>
      </c>
      <c r="K139" s="17">
        <f>I139-L139</f>
        <v>0</v>
      </c>
      <c r="L139" s="17">
        <f>D139-H139</f>
        <v>0</v>
      </c>
      <c r="M139" s="4"/>
    </row>
    <row r="140" spans="1:13" ht="12.75">
      <c r="A140" s="45" t="s">
        <v>123</v>
      </c>
      <c r="B140" s="8">
        <v>10</v>
      </c>
      <c r="C140" s="9">
        <f t="shared" si="26"/>
        <v>5</v>
      </c>
      <c r="D140" s="10">
        <v>5</v>
      </c>
      <c r="E140" s="11">
        <v>10</v>
      </c>
      <c r="F140" s="12">
        <f t="shared" si="27"/>
        <v>100</v>
      </c>
      <c r="G140" s="13">
        <f t="shared" si="28"/>
        <v>5</v>
      </c>
      <c r="H140" s="14">
        <v>5</v>
      </c>
      <c r="I140" s="15">
        <v>0</v>
      </c>
      <c r="J140" s="16">
        <f t="shared" si="29"/>
        <v>0</v>
      </c>
      <c r="K140" s="17">
        <f t="shared" si="30"/>
        <v>0</v>
      </c>
      <c r="L140" s="17">
        <f t="shared" si="31"/>
        <v>0</v>
      </c>
      <c r="M140" s="4"/>
    </row>
    <row r="141" spans="1:13" ht="12.75">
      <c r="A141" s="30" t="s">
        <v>44</v>
      </c>
      <c r="B141" s="8">
        <v>66</v>
      </c>
      <c r="C141" s="9">
        <f t="shared" si="26"/>
        <v>66</v>
      </c>
      <c r="D141" s="10">
        <v>0</v>
      </c>
      <c r="E141" s="11">
        <v>60</v>
      </c>
      <c r="F141" s="12">
        <f t="shared" si="27"/>
        <v>90.9090909090909</v>
      </c>
      <c r="G141" s="13">
        <f t="shared" si="28"/>
        <v>60</v>
      </c>
      <c r="H141" s="14">
        <v>0</v>
      </c>
      <c r="I141" s="15">
        <v>6</v>
      </c>
      <c r="J141" s="16">
        <f t="shared" si="29"/>
        <v>9.090909090909092</v>
      </c>
      <c r="K141" s="17">
        <f t="shared" si="30"/>
        <v>6</v>
      </c>
      <c r="L141" s="18">
        <f t="shared" si="31"/>
        <v>0</v>
      </c>
      <c r="M141" s="4"/>
    </row>
    <row r="142" spans="1:21" ht="12.75">
      <c r="A142" s="30" t="s">
        <v>113</v>
      </c>
      <c r="B142" s="8">
        <v>3</v>
      </c>
      <c r="C142" s="9">
        <f t="shared" si="26"/>
        <v>3</v>
      </c>
      <c r="D142" s="10">
        <v>0</v>
      </c>
      <c r="E142" s="11">
        <v>3</v>
      </c>
      <c r="F142" s="12">
        <f t="shared" si="27"/>
        <v>100</v>
      </c>
      <c r="G142" s="13">
        <f t="shared" si="28"/>
        <v>3</v>
      </c>
      <c r="H142" s="14">
        <v>0</v>
      </c>
      <c r="I142" s="15">
        <v>0</v>
      </c>
      <c r="J142" s="16">
        <f t="shared" si="29"/>
        <v>0</v>
      </c>
      <c r="K142" s="17">
        <f t="shared" si="30"/>
        <v>0</v>
      </c>
      <c r="L142" s="17">
        <f t="shared" si="31"/>
        <v>0</v>
      </c>
      <c r="M142" s="4"/>
      <c r="U142" s="2"/>
    </row>
    <row r="143" spans="1:13" ht="12.75">
      <c r="A143" s="43" t="s">
        <v>45</v>
      </c>
      <c r="B143" s="8">
        <v>10</v>
      </c>
      <c r="C143" s="9">
        <f t="shared" si="26"/>
        <v>10</v>
      </c>
      <c r="D143" s="10">
        <v>0</v>
      </c>
      <c r="E143" s="11">
        <v>10</v>
      </c>
      <c r="F143" s="12">
        <f t="shared" si="27"/>
        <v>100</v>
      </c>
      <c r="G143" s="13">
        <f t="shared" si="28"/>
        <v>10</v>
      </c>
      <c r="H143" s="14">
        <v>0</v>
      </c>
      <c r="I143" s="15">
        <v>0</v>
      </c>
      <c r="J143" s="16">
        <f t="shared" si="29"/>
        <v>0</v>
      </c>
      <c r="K143" s="17">
        <f t="shared" si="30"/>
        <v>0</v>
      </c>
      <c r="L143" s="17">
        <f t="shared" si="31"/>
        <v>0</v>
      </c>
      <c r="M143" s="4"/>
    </row>
    <row r="144" spans="1:13" ht="12.75">
      <c r="A144" s="43" t="s">
        <v>80</v>
      </c>
      <c r="B144" s="8">
        <v>28</v>
      </c>
      <c r="C144" s="9">
        <f t="shared" si="26"/>
        <v>17</v>
      </c>
      <c r="D144" s="10">
        <v>11</v>
      </c>
      <c r="E144" s="11">
        <v>28</v>
      </c>
      <c r="F144" s="12">
        <f t="shared" si="27"/>
        <v>100</v>
      </c>
      <c r="G144" s="13">
        <f t="shared" si="28"/>
        <v>17</v>
      </c>
      <c r="H144" s="14">
        <v>11</v>
      </c>
      <c r="I144" s="15">
        <v>0</v>
      </c>
      <c r="J144" s="16">
        <f t="shared" si="29"/>
        <v>0</v>
      </c>
      <c r="K144" s="17">
        <f t="shared" si="30"/>
        <v>0</v>
      </c>
      <c r="L144" s="17">
        <f t="shared" si="31"/>
        <v>0</v>
      </c>
      <c r="M144" s="4"/>
    </row>
    <row r="145" spans="1:13" ht="12.75">
      <c r="A145" s="43" t="s">
        <v>46</v>
      </c>
      <c r="B145" s="8">
        <v>61</v>
      </c>
      <c r="C145" s="9">
        <f t="shared" si="26"/>
        <v>0</v>
      </c>
      <c r="D145" s="10">
        <v>61</v>
      </c>
      <c r="E145" s="11">
        <v>58</v>
      </c>
      <c r="F145" s="12">
        <f t="shared" si="27"/>
        <v>95.08196721311475</v>
      </c>
      <c r="G145" s="13">
        <f t="shared" si="28"/>
        <v>0</v>
      </c>
      <c r="H145" s="14">
        <v>58</v>
      </c>
      <c r="I145" s="15">
        <v>3</v>
      </c>
      <c r="J145" s="16">
        <f t="shared" si="29"/>
        <v>4.918032786885246</v>
      </c>
      <c r="K145" s="17">
        <f t="shared" si="30"/>
        <v>0</v>
      </c>
      <c r="L145" s="17">
        <f t="shared" si="31"/>
        <v>3</v>
      </c>
      <c r="M145" s="4"/>
    </row>
    <row r="146" spans="1:13" ht="12.75">
      <c r="A146" s="42" t="s">
        <v>178</v>
      </c>
      <c r="B146" s="8">
        <v>21</v>
      </c>
      <c r="C146" s="9">
        <v>21</v>
      </c>
      <c r="D146" s="10">
        <v>0</v>
      </c>
      <c r="E146" s="11">
        <v>21</v>
      </c>
      <c r="F146" s="12">
        <f t="shared" si="27"/>
        <v>100</v>
      </c>
      <c r="G146" s="13">
        <f t="shared" si="28"/>
        <v>21</v>
      </c>
      <c r="H146" s="14">
        <v>0</v>
      </c>
      <c r="I146" s="15">
        <v>0</v>
      </c>
      <c r="J146" s="16">
        <f t="shared" si="29"/>
        <v>0</v>
      </c>
      <c r="K146" s="17">
        <f t="shared" si="30"/>
        <v>0</v>
      </c>
      <c r="L146" s="18">
        <f t="shared" si="31"/>
        <v>0</v>
      </c>
      <c r="M146" s="4"/>
    </row>
    <row r="147" spans="1:13" ht="12.75">
      <c r="A147" s="43" t="s">
        <v>47</v>
      </c>
      <c r="B147" s="8">
        <v>3</v>
      </c>
      <c r="C147" s="9">
        <f t="shared" si="26"/>
        <v>3</v>
      </c>
      <c r="D147" s="10">
        <v>0</v>
      </c>
      <c r="E147" s="11">
        <v>3</v>
      </c>
      <c r="F147" s="12">
        <f t="shared" si="27"/>
        <v>100</v>
      </c>
      <c r="G147" s="13">
        <f t="shared" si="28"/>
        <v>3</v>
      </c>
      <c r="H147" s="14">
        <v>0</v>
      </c>
      <c r="I147" s="15">
        <v>0</v>
      </c>
      <c r="J147" s="16">
        <f t="shared" si="29"/>
        <v>0</v>
      </c>
      <c r="K147" s="17">
        <f t="shared" si="30"/>
        <v>0</v>
      </c>
      <c r="L147" s="17">
        <f t="shared" si="31"/>
        <v>0</v>
      </c>
      <c r="M147" s="4"/>
    </row>
    <row r="148" spans="1:13" ht="12.75">
      <c r="A148" s="43" t="s">
        <v>48</v>
      </c>
      <c r="B148" s="8">
        <v>6</v>
      </c>
      <c r="C148" s="9">
        <f t="shared" si="26"/>
        <v>6</v>
      </c>
      <c r="D148" s="10">
        <v>0</v>
      </c>
      <c r="E148" s="11">
        <v>6</v>
      </c>
      <c r="F148" s="12">
        <f t="shared" si="27"/>
        <v>100</v>
      </c>
      <c r="G148" s="13">
        <f t="shared" si="28"/>
        <v>6</v>
      </c>
      <c r="H148" s="14">
        <v>0</v>
      </c>
      <c r="I148" s="15">
        <v>0</v>
      </c>
      <c r="J148" s="16">
        <f t="shared" si="29"/>
        <v>0</v>
      </c>
      <c r="K148" s="17">
        <f t="shared" si="30"/>
        <v>0</v>
      </c>
      <c r="L148" s="17">
        <f t="shared" si="31"/>
        <v>0</v>
      </c>
      <c r="M148" s="4"/>
    </row>
    <row r="149" spans="1:13" ht="12.75">
      <c r="A149" s="43" t="s">
        <v>49</v>
      </c>
      <c r="B149" s="8">
        <v>4</v>
      </c>
      <c r="C149" s="9">
        <f t="shared" si="26"/>
        <v>3</v>
      </c>
      <c r="D149" s="10">
        <v>1</v>
      </c>
      <c r="E149" s="11">
        <v>4</v>
      </c>
      <c r="F149" s="12">
        <f t="shared" si="27"/>
        <v>100</v>
      </c>
      <c r="G149" s="13">
        <f t="shared" si="28"/>
        <v>3</v>
      </c>
      <c r="H149" s="14">
        <v>1</v>
      </c>
      <c r="I149" s="15">
        <v>0</v>
      </c>
      <c r="J149" s="16">
        <f t="shared" si="29"/>
        <v>0</v>
      </c>
      <c r="K149" s="17">
        <f t="shared" si="30"/>
        <v>0</v>
      </c>
      <c r="L149" s="17">
        <f t="shared" si="31"/>
        <v>0</v>
      </c>
      <c r="M149" s="4"/>
    </row>
    <row r="150" spans="1:13" ht="12.75">
      <c r="A150" s="44" t="s">
        <v>179</v>
      </c>
      <c r="B150" s="8">
        <v>7</v>
      </c>
      <c r="C150" s="9">
        <f t="shared" si="26"/>
        <v>6</v>
      </c>
      <c r="D150" s="10">
        <v>1</v>
      </c>
      <c r="E150" s="11">
        <v>7</v>
      </c>
      <c r="F150" s="12">
        <f t="shared" si="27"/>
        <v>100</v>
      </c>
      <c r="G150" s="13">
        <f t="shared" si="28"/>
        <v>6</v>
      </c>
      <c r="H150" s="14">
        <v>1</v>
      </c>
      <c r="I150" s="15">
        <v>0</v>
      </c>
      <c r="J150" s="16">
        <f t="shared" si="29"/>
        <v>0</v>
      </c>
      <c r="K150" s="17">
        <f t="shared" si="30"/>
        <v>0</v>
      </c>
      <c r="L150" s="18">
        <f t="shared" si="31"/>
        <v>0</v>
      </c>
      <c r="M150" s="4"/>
    </row>
    <row r="151" spans="1:13" ht="12.75">
      <c r="A151" s="43" t="s">
        <v>50</v>
      </c>
      <c r="B151" s="8">
        <v>74</v>
      </c>
      <c r="C151" s="9">
        <f t="shared" si="26"/>
        <v>73</v>
      </c>
      <c r="D151" s="10">
        <v>1</v>
      </c>
      <c r="E151" s="11">
        <v>62</v>
      </c>
      <c r="F151" s="12">
        <f t="shared" si="27"/>
        <v>83.78378378378379</v>
      </c>
      <c r="G151" s="13">
        <f t="shared" si="28"/>
        <v>61</v>
      </c>
      <c r="H151" s="14">
        <v>1</v>
      </c>
      <c r="I151" s="15">
        <v>12</v>
      </c>
      <c r="J151" s="16">
        <f t="shared" si="29"/>
        <v>16.216216216216218</v>
      </c>
      <c r="K151" s="17">
        <f t="shared" si="30"/>
        <v>12</v>
      </c>
      <c r="L151" s="17">
        <f t="shared" si="31"/>
        <v>0</v>
      </c>
      <c r="M151" s="4"/>
    </row>
    <row r="152" spans="1:13" ht="12.75">
      <c r="A152" s="43" t="s">
        <v>51</v>
      </c>
      <c r="B152" s="8">
        <v>5</v>
      </c>
      <c r="C152" s="9">
        <f t="shared" si="26"/>
        <v>2</v>
      </c>
      <c r="D152" s="10">
        <v>3</v>
      </c>
      <c r="E152" s="11">
        <v>5</v>
      </c>
      <c r="F152" s="12">
        <f t="shared" si="27"/>
        <v>100</v>
      </c>
      <c r="G152" s="13">
        <f t="shared" si="28"/>
        <v>2</v>
      </c>
      <c r="H152" s="14">
        <v>3</v>
      </c>
      <c r="I152" s="15">
        <v>0</v>
      </c>
      <c r="J152" s="16">
        <f t="shared" si="29"/>
        <v>0</v>
      </c>
      <c r="K152" s="17">
        <f t="shared" si="30"/>
        <v>0</v>
      </c>
      <c r="L152" s="17">
        <f t="shared" si="31"/>
        <v>0</v>
      </c>
      <c r="M152" s="4"/>
    </row>
    <row r="153" spans="1:13" ht="12.75" customHeight="1">
      <c r="A153" s="43" t="s">
        <v>84</v>
      </c>
      <c r="B153" s="8">
        <v>7</v>
      </c>
      <c r="C153" s="9">
        <f t="shared" si="26"/>
        <v>7</v>
      </c>
      <c r="D153" s="10">
        <v>0</v>
      </c>
      <c r="E153" s="11">
        <v>7</v>
      </c>
      <c r="F153" s="12">
        <f t="shared" si="27"/>
        <v>100</v>
      </c>
      <c r="G153" s="13">
        <f t="shared" si="28"/>
        <v>7</v>
      </c>
      <c r="H153" s="14">
        <v>0</v>
      </c>
      <c r="I153" s="15">
        <v>0</v>
      </c>
      <c r="J153" s="16">
        <f t="shared" si="29"/>
        <v>0</v>
      </c>
      <c r="K153" s="17">
        <f t="shared" si="30"/>
        <v>0</v>
      </c>
      <c r="L153" s="17">
        <f t="shared" si="31"/>
        <v>0</v>
      </c>
      <c r="M153" s="4"/>
    </row>
    <row r="154" spans="1:13" ht="12.75">
      <c r="A154" s="45" t="s">
        <v>180</v>
      </c>
      <c r="B154" s="8">
        <v>12</v>
      </c>
      <c r="C154" s="9">
        <v>12</v>
      </c>
      <c r="D154" s="10">
        <v>0</v>
      </c>
      <c r="E154" s="11">
        <v>12</v>
      </c>
      <c r="F154" s="12">
        <f t="shared" si="27"/>
        <v>100</v>
      </c>
      <c r="G154" s="13">
        <f t="shared" si="28"/>
        <v>12</v>
      </c>
      <c r="H154" s="14">
        <v>0</v>
      </c>
      <c r="I154" s="15">
        <v>0</v>
      </c>
      <c r="J154" s="16">
        <f t="shared" si="29"/>
        <v>0</v>
      </c>
      <c r="K154" s="17">
        <f t="shared" si="30"/>
        <v>0</v>
      </c>
      <c r="L154" s="17">
        <f t="shared" si="31"/>
        <v>0</v>
      </c>
      <c r="M154" s="4"/>
    </row>
    <row r="155" spans="1:13" ht="12.75">
      <c r="A155" s="45" t="s">
        <v>182</v>
      </c>
      <c r="B155" s="8">
        <v>1</v>
      </c>
      <c r="C155" s="9">
        <f t="shared" si="26"/>
        <v>0</v>
      </c>
      <c r="D155" s="10">
        <v>1</v>
      </c>
      <c r="E155" s="11">
        <v>1</v>
      </c>
      <c r="F155" s="12">
        <f t="shared" si="27"/>
        <v>100</v>
      </c>
      <c r="G155" s="13">
        <f t="shared" si="28"/>
        <v>0</v>
      </c>
      <c r="H155" s="14">
        <v>1</v>
      </c>
      <c r="I155" s="15">
        <v>0</v>
      </c>
      <c r="J155" s="16">
        <f t="shared" si="29"/>
        <v>0</v>
      </c>
      <c r="K155" s="17">
        <f t="shared" si="30"/>
        <v>0</v>
      </c>
      <c r="L155" s="17">
        <f t="shared" si="31"/>
        <v>0</v>
      </c>
      <c r="M155" s="4"/>
    </row>
    <row r="156" spans="1:13" ht="12.75">
      <c r="A156" s="45" t="s">
        <v>181</v>
      </c>
      <c r="B156" s="8">
        <v>6</v>
      </c>
      <c r="C156" s="9">
        <v>6</v>
      </c>
      <c r="D156" s="10">
        <v>0</v>
      </c>
      <c r="E156" s="11">
        <v>6</v>
      </c>
      <c r="F156" s="12">
        <f t="shared" si="27"/>
        <v>100</v>
      </c>
      <c r="G156" s="13">
        <f t="shared" si="28"/>
        <v>6</v>
      </c>
      <c r="H156" s="14">
        <v>0</v>
      </c>
      <c r="I156" s="15">
        <v>0</v>
      </c>
      <c r="J156" s="16">
        <f t="shared" si="29"/>
        <v>0</v>
      </c>
      <c r="K156" s="17">
        <f t="shared" si="30"/>
        <v>0</v>
      </c>
      <c r="L156" s="17">
        <f t="shared" si="31"/>
        <v>0</v>
      </c>
      <c r="M156" s="4"/>
    </row>
    <row r="157" spans="1:13" ht="12.75">
      <c r="A157" s="43" t="s">
        <v>81</v>
      </c>
      <c r="B157" s="8">
        <v>3</v>
      </c>
      <c r="C157" s="9">
        <f t="shared" si="26"/>
        <v>3</v>
      </c>
      <c r="D157" s="10">
        <v>0</v>
      </c>
      <c r="E157" s="11">
        <v>2</v>
      </c>
      <c r="F157" s="12">
        <f t="shared" si="27"/>
        <v>66.66666666666667</v>
      </c>
      <c r="G157" s="13">
        <f t="shared" si="28"/>
        <v>2</v>
      </c>
      <c r="H157" s="14">
        <v>0</v>
      </c>
      <c r="I157" s="15">
        <v>1</v>
      </c>
      <c r="J157" s="16">
        <f t="shared" si="29"/>
        <v>33.333333333333336</v>
      </c>
      <c r="K157" s="17">
        <f t="shared" si="30"/>
        <v>1</v>
      </c>
      <c r="L157" s="17">
        <f>D157-H157</f>
        <v>0</v>
      </c>
      <c r="M157" s="4"/>
    </row>
    <row r="158" spans="1:13" ht="12.75">
      <c r="A158" s="45" t="s">
        <v>183</v>
      </c>
      <c r="B158" s="8">
        <v>1</v>
      </c>
      <c r="C158" s="9">
        <f t="shared" si="26"/>
        <v>1</v>
      </c>
      <c r="D158" s="10">
        <v>0</v>
      </c>
      <c r="E158" s="11">
        <v>0</v>
      </c>
      <c r="F158" s="12">
        <f t="shared" si="27"/>
        <v>0</v>
      </c>
      <c r="G158" s="13">
        <f t="shared" si="28"/>
        <v>0</v>
      </c>
      <c r="H158" s="14">
        <v>0</v>
      </c>
      <c r="I158" s="15">
        <v>1</v>
      </c>
      <c r="J158" s="16">
        <f t="shared" si="29"/>
        <v>100</v>
      </c>
      <c r="K158" s="17">
        <f t="shared" si="30"/>
        <v>1</v>
      </c>
      <c r="L158" s="17">
        <f>D158-H158</f>
        <v>0</v>
      </c>
      <c r="M158" s="4"/>
    </row>
    <row r="159" spans="1:13" ht="12.75">
      <c r="A159" s="45" t="s">
        <v>124</v>
      </c>
      <c r="B159" s="8">
        <v>1</v>
      </c>
      <c r="C159" s="9">
        <f t="shared" si="26"/>
        <v>0</v>
      </c>
      <c r="D159" s="10">
        <v>1</v>
      </c>
      <c r="E159" s="11">
        <v>1</v>
      </c>
      <c r="F159" s="12">
        <f t="shared" si="27"/>
        <v>100</v>
      </c>
      <c r="G159" s="13">
        <f t="shared" si="28"/>
        <v>0</v>
      </c>
      <c r="H159" s="14">
        <v>1</v>
      </c>
      <c r="I159" s="19">
        <v>0</v>
      </c>
      <c r="J159" s="16">
        <f t="shared" si="29"/>
        <v>0</v>
      </c>
      <c r="K159" s="17">
        <f t="shared" si="30"/>
        <v>0</v>
      </c>
      <c r="L159" s="17">
        <f>D159-H159</f>
        <v>0</v>
      </c>
      <c r="M159" s="4"/>
    </row>
    <row r="160" spans="1:13" ht="12.75">
      <c r="A160" s="45" t="s">
        <v>184</v>
      </c>
      <c r="B160" s="8">
        <v>8</v>
      </c>
      <c r="C160" s="9">
        <f t="shared" si="26"/>
        <v>0</v>
      </c>
      <c r="D160" s="10">
        <v>8</v>
      </c>
      <c r="E160" s="11">
        <v>8</v>
      </c>
      <c r="F160" s="12">
        <f t="shared" si="27"/>
        <v>100</v>
      </c>
      <c r="G160" s="13">
        <f t="shared" si="28"/>
        <v>0</v>
      </c>
      <c r="H160" s="14">
        <v>8</v>
      </c>
      <c r="I160" s="15">
        <v>0</v>
      </c>
      <c r="J160" s="16">
        <f t="shared" si="29"/>
        <v>0</v>
      </c>
      <c r="K160" s="17">
        <f t="shared" si="30"/>
        <v>0</v>
      </c>
      <c r="L160" s="17">
        <f>D160-H160</f>
        <v>0</v>
      </c>
      <c r="M160" s="4"/>
    </row>
    <row r="161" spans="1:21" ht="12.75">
      <c r="A161" s="30" t="s">
        <v>114</v>
      </c>
      <c r="B161" s="8">
        <v>3</v>
      </c>
      <c r="C161" s="9">
        <f aca="true" t="shared" si="32" ref="C161:C179">B161-D161</f>
        <v>1</v>
      </c>
      <c r="D161" s="10">
        <v>2</v>
      </c>
      <c r="E161" s="11">
        <v>3</v>
      </c>
      <c r="F161" s="12">
        <f aca="true" t="shared" si="33" ref="F161:F200">E161*100/B161</f>
        <v>100</v>
      </c>
      <c r="G161" s="13">
        <f aca="true" t="shared" si="34" ref="G161:G200">E161-H161</f>
        <v>1</v>
      </c>
      <c r="H161" s="14">
        <v>2</v>
      </c>
      <c r="I161" s="15">
        <v>0</v>
      </c>
      <c r="J161" s="16">
        <f aca="true" t="shared" si="35" ref="J161:J200">I161*100/B161</f>
        <v>0</v>
      </c>
      <c r="K161" s="17">
        <f aca="true" t="shared" si="36" ref="K161:K200">I161-L161</f>
        <v>0</v>
      </c>
      <c r="L161" s="17">
        <f aca="true" t="shared" si="37" ref="L161:L200">D161-H161</f>
        <v>0</v>
      </c>
      <c r="M161" s="4"/>
      <c r="U161" s="2"/>
    </row>
    <row r="162" spans="1:13" ht="12.75">
      <c r="A162" s="43" t="s">
        <v>52</v>
      </c>
      <c r="B162" s="8">
        <v>2</v>
      </c>
      <c r="C162" s="9">
        <f t="shared" si="32"/>
        <v>0</v>
      </c>
      <c r="D162" s="10">
        <v>2</v>
      </c>
      <c r="E162" s="11">
        <v>2</v>
      </c>
      <c r="F162" s="12">
        <f t="shared" si="33"/>
        <v>100</v>
      </c>
      <c r="G162" s="13">
        <f t="shared" si="34"/>
        <v>0</v>
      </c>
      <c r="H162" s="14">
        <v>2</v>
      </c>
      <c r="I162" s="15">
        <v>0</v>
      </c>
      <c r="J162" s="16">
        <f t="shared" si="35"/>
        <v>0</v>
      </c>
      <c r="K162" s="17">
        <f t="shared" si="36"/>
        <v>0</v>
      </c>
      <c r="L162" s="17">
        <f t="shared" si="37"/>
        <v>0</v>
      </c>
      <c r="M162" s="4"/>
    </row>
    <row r="163" spans="1:13" ht="12.75">
      <c r="A163" s="43" t="s">
        <v>53</v>
      </c>
      <c r="B163" s="8">
        <v>21</v>
      </c>
      <c r="C163" s="9">
        <f t="shared" si="32"/>
        <v>0</v>
      </c>
      <c r="D163" s="10">
        <v>21</v>
      </c>
      <c r="E163" s="11">
        <v>20</v>
      </c>
      <c r="F163" s="12">
        <f t="shared" si="33"/>
        <v>95.23809523809524</v>
      </c>
      <c r="G163" s="13">
        <f t="shared" si="34"/>
        <v>0</v>
      </c>
      <c r="H163" s="14">
        <v>20</v>
      </c>
      <c r="I163" s="15">
        <v>1</v>
      </c>
      <c r="J163" s="16">
        <f t="shared" si="35"/>
        <v>4.761904761904762</v>
      </c>
      <c r="K163" s="17">
        <f t="shared" si="36"/>
        <v>0</v>
      </c>
      <c r="L163" s="17">
        <f t="shared" si="37"/>
        <v>1</v>
      </c>
      <c r="M163" s="4"/>
    </row>
    <row r="164" spans="1:13" ht="12.75">
      <c r="A164" s="45" t="s">
        <v>185</v>
      </c>
      <c r="B164" s="8">
        <v>1</v>
      </c>
      <c r="C164" s="9">
        <v>1</v>
      </c>
      <c r="D164" s="10">
        <v>0</v>
      </c>
      <c r="E164" s="11">
        <v>1</v>
      </c>
      <c r="F164" s="12">
        <f t="shared" si="33"/>
        <v>100</v>
      </c>
      <c r="G164" s="13">
        <v>1</v>
      </c>
      <c r="H164" s="14">
        <v>0</v>
      </c>
      <c r="I164" s="19">
        <v>0</v>
      </c>
      <c r="J164" s="16">
        <f t="shared" si="35"/>
        <v>0</v>
      </c>
      <c r="K164" s="17">
        <f t="shared" si="36"/>
        <v>0</v>
      </c>
      <c r="L164" s="17">
        <f t="shared" si="37"/>
        <v>0</v>
      </c>
      <c r="M164" s="4"/>
    </row>
    <row r="165" spans="1:13" ht="12.75">
      <c r="A165" s="43" t="s">
        <v>54</v>
      </c>
      <c r="B165" s="8">
        <v>8</v>
      </c>
      <c r="C165" s="9">
        <v>7</v>
      </c>
      <c r="D165" s="10">
        <v>1</v>
      </c>
      <c r="E165" s="11">
        <v>7</v>
      </c>
      <c r="F165" s="12">
        <f t="shared" si="33"/>
        <v>87.5</v>
      </c>
      <c r="G165" s="13">
        <v>6</v>
      </c>
      <c r="H165" s="14">
        <v>1</v>
      </c>
      <c r="I165" s="15">
        <v>1</v>
      </c>
      <c r="J165" s="16">
        <f t="shared" si="35"/>
        <v>12.5</v>
      </c>
      <c r="K165" s="17">
        <f t="shared" si="36"/>
        <v>1</v>
      </c>
      <c r="L165" s="17">
        <f t="shared" si="37"/>
        <v>0</v>
      </c>
      <c r="M165" s="4"/>
    </row>
    <row r="166" spans="1:13" ht="12.75">
      <c r="A166" s="42" t="s">
        <v>55</v>
      </c>
      <c r="B166" s="8">
        <v>4</v>
      </c>
      <c r="C166" s="9">
        <f t="shared" si="32"/>
        <v>0</v>
      </c>
      <c r="D166" s="10">
        <v>4</v>
      </c>
      <c r="E166" s="11">
        <v>4</v>
      </c>
      <c r="F166" s="12">
        <f t="shared" si="33"/>
        <v>100</v>
      </c>
      <c r="G166" s="13">
        <f t="shared" si="34"/>
        <v>0</v>
      </c>
      <c r="H166" s="14">
        <v>4</v>
      </c>
      <c r="I166" s="15">
        <v>0</v>
      </c>
      <c r="J166" s="16">
        <f t="shared" si="35"/>
        <v>0</v>
      </c>
      <c r="K166" s="17">
        <f t="shared" si="36"/>
        <v>0</v>
      </c>
      <c r="L166" s="18">
        <f t="shared" si="37"/>
        <v>0</v>
      </c>
      <c r="M166" s="4"/>
    </row>
    <row r="167" spans="1:13" ht="12.75">
      <c r="A167" s="44" t="s">
        <v>105</v>
      </c>
      <c r="B167" s="8">
        <v>17</v>
      </c>
      <c r="C167" s="9">
        <f t="shared" si="32"/>
        <v>16</v>
      </c>
      <c r="D167" s="10">
        <v>1</v>
      </c>
      <c r="E167" s="11">
        <v>17</v>
      </c>
      <c r="F167" s="12">
        <f t="shared" si="33"/>
        <v>100</v>
      </c>
      <c r="G167" s="13">
        <f t="shared" si="34"/>
        <v>16</v>
      </c>
      <c r="H167" s="14">
        <v>1</v>
      </c>
      <c r="I167" s="15">
        <v>0</v>
      </c>
      <c r="J167" s="16">
        <f t="shared" si="35"/>
        <v>0</v>
      </c>
      <c r="K167" s="17">
        <f t="shared" si="36"/>
        <v>0</v>
      </c>
      <c r="L167" s="18">
        <f t="shared" si="37"/>
        <v>0</v>
      </c>
      <c r="M167" s="4"/>
    </row>
    <row r="168" spans="1:13" ht="12.75">
      <c r="A168" s="44" t="s">
        <v>106</v>
      </c>
      <c r="B168" s="8">
        <v>7</v>
      </c>
      <c r="C168" s="9">
        <v>1</v>
      </c>
      <c r="D168" s="10">
        <v>6</v>
      </c>
      <c r="E168" s="11">
        <v>7</v>
      </c>
      <c r="F168" s="12">
        <f t="shared" si="33"/>
        <v>100</v>
      </c>
      <c r="G168" s="13">
        <v>1</v>
      </c>
      <c r="H168" s="14">
        <v>6</v>
      </c>
      <c r="I168" s="15">
        <v>0</v>
      </c>
      <c r="J168" s="16">
        <f t="shared" si="35"/>
        <v>0</v>
      </c>
      <c r="K168" s="17">
        <f t="shared" si="36"/>
        <v>0</v>
      </c>
      <c r="L168" s="18">
        <f t="shared" si="37"/>
        <v>0</v>
      </c>
      <c r="M168" s="4"/>
    </row>
    <row r="169" spans="1:13" ht="12.75">
      <c r="A169" s="42" t="s">
        <v>186</v>
      </c>
      <c r="B169" s="8">
        <v>17</v>
      </c>
      <c r="C169" s="9">
        <f t="shared" si="32"/>
        <v>3</v>
      </c>
      <c r="D169" s="10">
        <v>14</v>
      </c>
      <c r="E169" s="11">
        <v>17</v>
      </c>
      <c r="F169" s="12">
        <f t="shared" si="33"/>
        <v>100</v>
      </c>
      <c r="G169" s="13">
        <f t="shared" si="34"/>
        <v>3</v>
      </c>
      <c r="H169" s="14">
        <v>14</v>
      </c>
      <c r="I169" s="15">
        <v>0</v>
      </c>
      <c r="J169" s="16">
        <f t="shared" si="35"/>
        <v>0</v>
      </c>
      <c r="K169" s="17">
        <f t="shared" si="36"/>
        <v>0</v>
      </c>
      <c r="L169" s="18">
        <f t="shared" si="37"/>
        <v>0</v>
      </c>
      <c r="M169" s="4"/>
    </row>
    <row r="170" spans="1:13" ht="12.75">
      <c r="A170" s="44" t="s">
        <v>188</v>
      </c>
      <c r="B170" s="8">
        <v>60</v>
      </c>
      <c r="C170" s="9">
        <f t="shared" si="32"/>
        <v>59</v>
      </c>
      <c r="D170" s="10">
        <v>1</v>
      </c>
      <c r="E170" s="11">
        <v>59</v>
      </c>
      <c r="F170" s="12">
        <f t="shared" si="33"/>
        <v>98.33333333333333</v>
      </c>
      <c r="G170" s="13">
        <f t="shared" si="34"/>
        <v>58</v>
      </c>
      <c r="H170" s="14">
        <v>1</v>
      </c>
      <c r="I170" s="15">
        <v>1</v>
      </c>
      <c r="J170" s="16">
        <f t="shared" si="35"/>
        <v>1.6666666666666667</v>
      </c>
      <c r="K170" s="17">
        <f t="shared" si="36"/>
        <v>1</v>
      </c>
      <c r="L170" s="18">
        <f t="shared" si="37"/>
        <v>0</v>
      </c>
      <c r="M170" s="4"/>
    </row>
    <row r="171" spans="1:13" ht="12.75">
      <c r="A171" s="44" t="s">
        <v>107</v>
      </c>
      <c r="B171" s="8">
        <v>4</v>
      </c>
      <c r="C171" s="9">
        <v>4</v>
      </c>
      <c r="D171" s="10">
        <v>0</v>
      </c>
      <c r="E171" s="11">
        <v>4</v>
      </c>
      <c r="F171" s="12">
        <f t="shared" si="33"/>
        <v>100</v>
      </c>
      <c r="G171" s="13">
        <f t="shared" si="34"/>
        <v>4</v>
      </c>
      <c r="H171" s="14">
        <v>0</v>
      </c>
      <c r="I171" s="15">
        <v>0</v>
      </c>
      <c r="J171" s="16">
        <f t="shared" si="35"/>
        <v>0</v>
      </c>
      <c r="K171" s="17">
        <f t="shared" si="36"/>
        <v>0</v>
      </c>
      <c r="L171" s="18">
        <f t="shared" si="37"/>
        <v>0</v>
      </c>
      <c r="M171" s="4"/>
    </row>
    <row r="172" spans="1:13" ht="12.75" customHeight="1">
      <c r="A172" s="43" t="s">
        <v>56</v>
      </c>
      <c r="B172" s="8">
        <v>20</v>
      </c>
      <c r="C172" s="9">
        <f t="shared" si="32"/>
        <v>18</v>
      </c>
      <c r="D172" s="10">
        <v>2</v>
      </c>
      <c r="E172" s="11">
        <v>18</v>
      </c>
      <c r="F172" s="12">
        <f t="shared" si="33"/>
        <v>90</v>
      </c>
      <c r="G172" s="13">
        <f t="shared" si="34"/>
        <v>16</v>
      </c>
      <c r="H172" s="14">
        <v>2</v>
      </c>
      <c r="I172" s="15">
        <v>2</v>
      </c>
      <c r="J172" s="16">
        <f t="shared" si="35"/>
        <v>10</v>
      </c>
      <c r="K172" s="17">
        <f t="shared" si="36"/>
        <v>2</v>
      </c>
      <c r="L172" s="17">
        <f t="shared" si="37"/>
        <v>0</v>
      </c>
      <c r="M172" s="4"/>
    </row>
    <row r="173" spans="1:21" ht="12.75">
      <c r="A173" s="45" t="s">
        <v>187</v>
      </c>
      <c r="B173" s="8">
        <v>2</v>
      </c>
      <c r="C173" s="9">
        <f t="shared" si="32"/>
        <v>1</v>
      </c>
      <c r="D173" s="10">
        <v>1</v>
      </c>
      <c r="E173" s="11">
        <v>2</v>
      </c>
      <c r="F173" s="12">
        <f t="shared" si="33"/>
        <v>100</v>
      </c>
      <c r="G173" s="13">
        <f t="shared" si="34"/>
        <v>1</v>
      </c>
      <c r="H173" s="14">
        <v>1</v>
      </c>
      <c r="I173" s="15">
        <v>0</v>
      </c>
      <c r="J173" s="16">
        <f t="shared" si="35"/>
        <v>0</v>
      </c>
      <c r="K173" s="17">
        <f t="shared" si="36"/>
        <v>0</v>
      </c>
      <c r="L173" s="18">
        <f t="shared" si="37"/>
        <v>0</v>
      </c>
      <c r="M173" s="4"/>
      <c r="U173" s="2"/>
    </row>
    <row r="174" spans="1:13" ht="12.75">
      <c r="A174" s="43" t="s">
        <v>57</v>
      </c>
      <c r="B174" s="8">
        <v>11</v>
      </c>
      <c r="C174" s="9">
        <f t="shared" si="32"/>
        <v>4</v>
      </c>
      <c r="D174" s="10">
        <v>7</v>
      </c>
      <c r="E174" s="11">
        <v>11</v>
      </c>
      <c r="F174" s="12">
        <f t="shared" si="33"/>
        <v>100</v>
      </c>
      <c r="G174" s="13">
        <f t="shared" si="34"/>
        <v>4</v>
      </c>
      <c r="H174" s="14">
        <v>7</v>
      </c>
      <c r="I174" s="15">
        <v>0</v>
      </c>
      <c r="J174" s="16">
        <f t="shared" si="35"/>
        <v>0</v>
      </c>
      <c r="K174" s="17">
        <f t="shared" si="36"/>
        <v>0</v>
      </c>
      <c r="L174" s="17">
        <f t="shared" si="37"/>
        <v>0</v>
      </c>
      <c r="M174" s="4"/>
    </row>
    <row r="175" spans="1:13" ht="12.75">
      <c r="A175" s="42" t="s">
        <v>58</v>
      </c>
      <c r="B175" s="8">
        <v>32</v>
      </c>
      <c r="C175" s="9">
        <f t="shared" si="32"/>
        <v>12</v>
      </c>
      <c r="D175" s="10">
        <v>20</v>
      </c>
      <c r="E175" s="11">
        <v>32</v>
      </c>
      <c r="F175" s="12">
        <f t="shared" si="33"/>
        <v>100</v>
      </c>
      <c r="G175" s="13">
        <f t="shared" si="34"/>
        <v>12</v>
      </c>
      <c r="H175" s="14">
        <v>20</v>
      </c>
      <c r="I175" s="15">
        <v>0</v>
      </c>
      <c r="J175" s="16">
        <f t="shared" si="35"/>
        <v>0</v>
      </c>
      <c r="K175" s="17">
        <f t="shared" si="36"/>
        <v>0</v>
      </c>
      <c r="L175" s="18">
        <f t="shared" si="37"/>
        <v>0</v>
      </c>
      <c r="M175" s="4"/>
    </row>
    <row r="176" spans="1:13" ht="12.75">
      <c r="A176" s="43" t="s">
        <v>59</v>
      </c>
      <c r="B176" s="8">
        <v>4</v>
      </c>
      <c r="C176" s="9">
        <f t="shared" si="32"/>
        <v>4</v>
      </c>
      <c r="D176" s="10">
        <v>0</v>
      </c>
      <c r="E176" s="11">
        <v>4</v>
      </c>
      <c r="F176" s="12">
        <f t="shared" si="33"/>
        <v>100</v>
      </c>
      <c r="G176" s="13">
        <f t="shared" si="34"/>
        <v>4</v>
      </c>
      <c r="H176" s="14">
        <v>0</v>
      </c>
      <c r="I176" s="15">
        <v>0</v>
      </c>
      <c r="J176" s="16">
        <f t="shared" si="35"/>
        <v>0</v>
      </c>
      <c r="K176" s="17">
        <f t="shared" si="36"/>
        <v>0</v>
      </c>
      <c r="L176" s="17">
        <f t="shared" si="37"/>
        <v>0</v>
      </c>
      <c r="M176" s="4"/>
    </row>
    <row r="177" spans="1:13" ht="12.75">
      <c r="A177" s="42" t="s">
        <v>60</v>
      </c>
      <c r="B177" s="8">
        <v>42</v>
      </c>
      <c r="C177" s="9">
        <f t="shared" si="32"/>
        <v>41</v>
      </c>
      <c r="D177" s="10">
        <v>1</v>
      </c>
      <c r="E177" s="11">
        <v>31</v>
      </c>
      <c r="F177" s="12">
        <f t="shared" si="33"/>
        <v>73.80952380952381</v>
      </c>
      <c r="G177" s="13">
        <f t="shared" si="34"/>
        <v>30</v>
      </c>
      <c r="H177" s="14">
        <v>1</v>
      </c>
      <c r="I177" s="15">
        <v>11</v>
      </c>
      <c r="J177" s="16">
        <f t="shared" si="35"/>
        <v>26.19047619047619</v>
      </c>
      <c r="K177" s="17">
        <f t="shared" si="36"/>
        <v>11</v>
      </c>
      <c r="L177" s="18">
        <f t="shared" si="37"/>
        <v>0</v>
      </c>
      <c r="M177" s="4"/>
    </row>
    <row r="178" spans="1:13" ht="12.75">
      <c r="A178" s="44" t="s">
        <v>190</v>
      </c>
      <c r="B178" s="8">
        <v>89</v>
      </c>
      <c r="C178" s="9">
        <f t="shared" si="32"/>
        <v>80</v>
      </c>
      <c r="D178" s="10">
        <v>9</v>
      </c>
      <c r="E178" s="11">
        <v>89</v>
      </c>
      <c r="F178" s="12">
        <f t="shared" si="33"/>
        <v>100</v>
      </c>
      <c r="G178" s="13">
        <f t="shared" si="34"/>
        <v>80</v>
      </c>
      <c r="H178" s="14">
        <v>9</v>
      </c>
      <c r="I178" s="15">
        <v>0</v>
      </c>
      <c r="J178" s="16">
        <f t="shared" si="35"/>
        <v>0</v>
      </c>
      <c r="K178" s="17">
        <f t="shared" si="36"/>
        <v>0</v>
      </c>
      <c r="L178" s="18">
        <f t="shared" si="37"/>
        <v>0</v>
      </c>
      <c r="M178" s="4"/>
    </row>
    <row r="179" spans="1:13" ht="12.75">
      <c r="A179" s="44" t="s">
        <v>189</v>
      </c>
      <c r="B179" s="8">
        <v>1</v>
      </c>
      <c r="C179" s="9">
        <f t="shared" si="32"/>
        <v>1</v>
      </c>
      <c r="D179" s="10">
        <v>0</v>
      </c>
      <c r="E179" s="11">
        <v>1</v>
      </c>
      <c r="F179" s="12">
        <f t="shared" si="33"/>
        <v>100</v>
      </c>
      <c r="G179" s="13">
        <f t="shared" si="34"/>
        <v>1</v>
      </c>
      <c r="H179" s="14">
        <v>0</v>
      </c>
      <c r="I179" s="15">
        <v>0</v>
      </c>
      <c r="J179" s="16">
        <f t="shared" si="35"/>
        <v>0</v>
      </c>
      <c r="K179" s="17">
        <f t="shared" si="36"/>
        <v>0</v>
      </c>
      <c r="L179" s="18">
        <f t="shared" si="37"/>
        <v>0</v>
      </c>
      <c r="M179" s="4"/>
    </row>
    <row r="180" spans="1:13" ht="12.75">
      <c r="A180" s="44" t="s">
        <v>108</v>
      </c>
      <c r="B180" s="8">
        <v>29</v>
      </c>
      <c r="C180" s="9">
        <v>28</v>
      </c>
      <c r="D180" s="10">
        <v>1</v>
      </c>
      <c r="E180" s="11">
        <v>29</v>
      </c>
      <c r="F180" s="12">
        <f t="shared" si="33"/>
        <v>100</v>
      </c>
      <c r="G180" s="13">
        <f t="shared" si="34"/>
        <v>28</v>
      </c>
      <c r="H180" s="14">
        <v>1</v>
      </c>
      <c r="I180" s="15">
        <v>0</v>
      </c>
      <c r="J180" s="16">
        <f t="shared" si="35"/>
        <v>0</v>
      </c>
      <c r="K180" s="17">
        <f t="shared" si="36"/>
        <v>0</v>
      </c>
      <c r="L180" s="18">
        <f t="shared" si="37"/>
        <v>0</v>
      </c>
      <c r="M180" s="4"/>
    </row>
    <row r="181" spans="1:21" ht="12.75">
      <c r="A181" s="45" t="s">
        <v>125</v>
      </c>
      <c r="B181" s="8">
        <v>1</v>
      </c>
      <c r="C181" s="9">
        <f aca="true" t="shared" si="38" ref="C181:C200">B181-D181</f>
        <v>1</v>
      </c>
      <c r="D181" s="10">
        <v>0</v>
      </c>
      <c r="E181" s="11">
        <v>1</v>
      </c>
      <c r="F181" s="12">
        <f t="shared" si="33"/>
        <v>100</v>
      </c>
      <c r="G181" s="13">
        <f t="shared" si="34"/>
        <v>1</v>
      </c>
      <c r="H181" s="14">
        <v>0</v>
      </c>
      <c r="I181" s="15">
        <v>0</v>
      </c>
      <c r="J181" s="16">
        <f t="shared" si="35"/>
        <v>0</v>
      </c>
      <c r="K181" s="17">
        <f t="shared" si="36"/>
        <v>0</v>
      </c>
      <c r="L181" s="17">
        <f t="shared" si="37"/>
        <v>0</v>
      </c>
      <c r="M181" s="4"/>
      <c r="U181" s="2"/>
    </row>
    <row r="182" spans="1:13" ht="12.75">
      <c r="A182" s="42" t="s">
        <v>61</v>
      </c>
      <c r="B182" s="8">
        <v>10</v>
      </c>
      <c r="C182" s="9">
        <f t="shared" si="38"/>
        <v>10</v>
      </c>
      <c r="D182" s="10">
        <v>0</v>
      </c>
      <c r="E182" s="11">
        <v>8</v>
      </c>
      <c r="F182" s="12">
        <f t="shared" si="33"/>
        <v>80</v>
      </c>
      <c r="G182" s="13">
        <f t="shared" si="34"/>
        <v>8</v>
      </c>
      <c r="H182" s="14">
        <v>0</v>
      </c>
      <c r="I182" s="15">
        <v>2</v>
      </c>
      <c r="J182" s="16">
        <f t="shared" si="35"/>
        <v>20</v>
      </c>
      <c r="K182" s="17">
        <f t="shared" si="36"/>
        <v>2</v>
      </c>
      <c r="L182" s="18">
        <f t="shared" si="37"/>
        <v>0</v>
      </c>
      <c r="M182" s="4"/>
    </row>
    <row r="183" spans="1:13" ht="12.75">
      <c r="A183" s="44" t="s">
        <v>191</v>
      </c>
      <c r="B183" s="8">
        <v>1</v>
      </c>
      <c r="C183" s="9">
        <f t="shared" si="38"/>
        <v>1</v>
      </c>
      <c r="D183" s="10">
        <v>0</v>
      </c>
      <c r="E183" s="11">
        <v>0</v>
      </c>
      <c r="F183" s="12">
        <f t="shared" si="33"/>
        <v>0</v>
      </c>
      <c r="G183" s="13">
        <f t="shared" si="34"/>
        <v>0</v>
      </c>
      <c r="H183" s="14">
        <v>0</v>
      </c>
      <c r="I183" s="15">
        <v>1</v>
      </c>
      <c r="J183" s="16">
        <f t="shared" si="35"/>
        <v>100</v>
      </c>
      <c r="K183" s="17">
        <f t="shared" si="36"/>
        <v>1</v>
      </c>
      <c r="L183" s="18">
        <f t="shared" si="37"/>
        <v>0</v>
      </c>
      <c r="M183" s="4"/>
    </row>
    <row r="184" spans="1:13" ht="12.75">
      <c r="A184" s="42" t="s">
        <v>62</v>
      </c>
      <c r="B184" s="8">
        <v>14</v>
      </c>
      <c r="C184" s="9">
        <f t="shared" si="38"/>
        <v>14</v>
      </c>
      <c r="D184" s="10">
        <v>0</v>
      </c>
      <c r="E184" s="11">
        <v>13</v>
      </c>
      <c r="F184" s="12">
        <f t="shared" si="33"/>
        <v>92.85714285714286</v>
      </c>
      <c r="G184" s="13">
        <f t="shared" si="34"/>
        <v>13</v>
      </c>
      <c r="H184" s="14">
        <v>0</v>
      </c>
      <c r="I184" s="15">
        <v>1</v>
      </c>
      <c r="J184" s="16">
        <f t="shared" si="35"/>
        <v>7.142857142857143</v>
      </c>
      <c r="K184" s="17">
        <f t="shared" si="36"/>
        <v>1</v>
      </c>
      <c r="L184" s="18">
        <f t="shared" si="37"/>
        <v>0</v>
      </c>
      <c r="M184" s="4"/>
    </row>
    <row r="185" spans="1:13" ht="12.75">
      <c r="A185" s="42" t="s">
        <v>63</v>
      </c>
      <c r="B185" s="8">
        <v>5</v>
      </c>
      <c r="C185" s="9">
        <f t="shared" si="38"/>
        <v>5</v>
      </c>
      <c r="D185" s="10">
        <v>0</v>
      </c>
      <c r="E185" s="11">
        <v>4</v>
      </c>
      <c r="F185" s="12">
        <f t="shared" si="33"/>
        <v>80</v>
      </c>
      <c r="G185" s="13">
        <f t="shared" si="34"/>
        <v>4</v>
      </c>
      <c r="H185" s="14">
        <v>0</v>
      </c>
      <c r="I185" s="15">
        <v>1</v>
      </c>
      <c r="J185" s="16">
        <f t="shared" si="35"/>
        <v>20</v>
      </c>
      <c r="K185" s="17">
        <f t="shared" si="36"/>
        <v>1</v>
      </c>
      <c r="L185" s="17">
        <f t="shared" si="37"/>
        <v>0</v>
      </c>
      <c r="M185" s="4"/>
    </row>
    <row r="186" spans="1:13" ht="12.75">
      <c r="A186" s="42" t="s">
        <v>85</v>
      </c>
      <c r="B186" s="8">
        <v>23</v>
      </c>
      <c r="C186" s="9">
        <f t="shared" si="38"/>
        <v>21</v>
      </c>
      <c r="D186" s="10">
        <v>2</v>
      </c>
      <c r="E186" s="11">
        <v>23</v>
      </c>
      <c r="F186" s="12">
        <f t="shared" si="33"/>
        <v>100</v>
      </c>
      <c r="G186" s="13">
        <f t="shared" si="34"/>
        <v>21</v>
      </c>
      <c r="H186" s="14">
        <v>2</v>
      </c>
      <c r="I186" s="15">
        <v>0</v>
      </c>
      <c r="J186" s="16">
        <f t="shared" si="35"/>
        <v>0</v>
      </c>
      <c r="K186" s="17">
        <f t="shared" si="36"/>
        <v>0</v>
      </c>
      <c r="L186" s="17">
        <f t="shared" si="37"/>
        <v>0</v>
      </c>
      <c r="M186" s="4"/>
    </row>
    <row r="187" spans="1:13" ht="12.75">
      <c r="A187" s="44" t="s">
        <v>126</v>
      </c>
      <c r="B187" s="8">
        <v>3</v>
      </c>
      <c r="C187" s="9">
        <f t="shared" si="38"/>
        <v>3</v>
      </c>
      <c r="D187" s="10">
        <v>0</v>
      </c>
      <c r="E187" s="11">
        <v>3</v>
      </c>
      <c r="F187" s="12">
        <f t="shared" si="33"/>
        <v>100</v>
      </c>
      <c r="G187" s="13">
        <f t="shared" si="34"/>
        <v>3</v>
      </c>
      <c r="H187" s="14">
        <v>0</v>
      </c>
      <c r="I187" s="15">
        <v>0</v>
      </c>
      <c r="J187" s="16">
        <f t="shared" si="35"/>
        <v>0</v>
      </c>
      <c r="K187" s="17">
        <f t="shared" si="36"/>
        <v>0</v>
      </c>
      <c r="L187" s="17">
        <f t="shared" si="37"/>
        <v>0</v>
      </c>
      <c r="M187" s="4"/>
    </row>
    <row r="188" spans="1:13" ht="12.75">
      <c r="A188" s="42" t="s">
        <v>64</v>
      </c>
      <c r="B188" s="8">
        <v>4</v>
      </c>
      <c r="C188" s="9">
        <f t="shared" si="38"/>
        <v>4</v>
      </c>
      <c r="D188" s="10">
        <v>0</v>
      </c>
      <c r="E188" s="11">
        <v>4</v>
      </c>
      <c r="F188" s="12">
        <f t="shared" si="33"/>
        <v>100</v>
      </c>
      <c r="G188" s="13">
        <f t="shared" si="34"/>
        <v>4</v>
      </c>
      <c r="H188" s="14">
        <v>0</v>
      </c>
      <c r="I188" s="15">
        <v>0</v>
      </c>
      <c r="J188" s="16">
        <f t="shared" si="35"/>
        <v>0</v>
      </c>
      <c r="K188" s="17">
        <f t="shared" si="36"/>
        <v>0</v>
      </c>
      <c r="L188" s="17">
        <f t="shared" si="37"/>
        <v>0</v>
      </c>
      <c r="M188" s="4"/>
    </row>
    <row r="189" spans="1:13" ht="12.75">
      <c r="A189" s="42" t="s">
        <v>65</v>
      </c>
      <c r="B189" s="8">
        <v>3</v>
      </c>
      <c r="C189" s="9">
        <f t="shared" si="38"/>
        <v>0</v>
      </c>
      <c r="D189" s="10">
        <v>3</v>
      </c>
      <c r="E189" s="11">
        <v>2</v>
      </c>
      <c r="F189" s="12">
        <f t="shared" si="33"/>
        <v>66.66666666666667</v>
      </c>
      <c r="G189" s="13">
        <f t="shared" si="34"/>
        <v>0</v>
      </c>
      <c r="H189" s="14">
        <v>2</v>
      </c>
      <c r="I189" s="15">
        <v>1</v>
      </c>
      <c r="J189" s="16">
        <f t="shared" si="35"/>
        <v>33.333333333333336</v>
      </c>
      <c r="K189" s="17">
        <f t="shared" si="36"/>
        <v>0</v>
      </c>
      <c r="L189" s="17">
        <f t="shared" si="37"/>
        <v>1</v>
      </c>
      <c r="M189" s="4"/>
    </row>
    <row r="190" spans="1:13" ht="12.75">
      <c r="A190" s="44" t="s">
        <v>192</v>
      </c>
      <c r="B190" s="8">
        <v>2</v>
      </c>
      <c r="C190" s="9">
        <v>1</v>
      </c>
      <c r="D190" s="10">
        <v>1</v>
      </c>
      <c r="E190" s="11">
        <v>2</v>
      </c>
      <c r="F190" s="12">
        <f t="shared" si="33"/>
        <v>100</v>
      </c>
      <c r="G190" s="13">
        <v>1</v>
      </c>
      <c r="H190" s="14">
        <v>1</v>
      </c>
      <c r="I190" s="15">
        <v>0</v>
      </c>
      <c r="J190" s="16">
        <f t="shared" si="35"/>
        <v>0</v>
      </c>
      <c r="K190" s="17">
        <f t="shared" si="36"/>
        <v>0</v>
      </c>
      <c r="L190" s="17">
        <f t="shared" si="37"/>
        <v>0</v>
      </c>
      <c r="M190" s="4"/>
    </row>
    <row r="191" spans="1:13" ht="12.75" customHeight="1">
      <c r="A191" s="42" t="s">
        <v>66</v>
      </c>
      <c r="B191" s="8">
        <v>6</v>
      </c>
      <c r="C191" s="9">
        <f t="shared" si="38"/>
        <v>0</v>
      </c>
      <c r="D191" s="10">
        <v>6</v>
      </c>
      <c r="E191" s="11">
        <v>6</v>
      </c>
      <c r="F191" s="12">
        <f t="shared" si="33"/>
        <v>100</v>
      </c>
      <c r="G191" s="13">
        <f t="shared" si="34"/>
        <v>0</v>
      </c>
      <c r="H191" s="14">
        <v>6</v>
      </c>
      <c r="I191" s="15">
        <v>0</v>
      </c>
      <c r="J191" s="16">
        <f t="shared" si="35"/>
        <v>0</v>
      </c>
      <c r="K191" s="17">
        <f t="shared" si="36"/>
        <v>0</v>
      </c>
      <c r="L191" s="17">
        <f t="shared" si="37"/>
        <v>0</v>
      </c>
      <c r="M191" s="4"/>
    </row>
    <row r="192" spans="1:13" ht="12.75">
      <c r="A192" s="44" t="s">
        <v>88</v>
      </c>
      <c r="B192" s="8">
        <v>3</v>
      </c>
      <c r="C192" s="9">
        <f t="shared" si="38"/>
        <v>0</v>
      </c>
      <c r="D192" s="10">
        <v>3</v>
      </c>
      <c r="E192" s="11">
        <v>3</v>
      </c>
      <c r="F192" s="12">
        <f t="shared" si="33"/>
        <v>100</v>
      </c>
      <c r="G192" s="13">
        <f t="shared" si="34"/>
        <v>0</v>
      </c>
      <c r="H192" s="14">
        <v>3</v>
      </c>
      <c r="I192" s="15">
        <v>0</v>
      </c>
      <c r="J192" s="16">
        <f t="shared" si="35"/>
        <v>0</v>
      </c>
      <c r="K192" s="17">
        <f t="shared" si="36"/>
        <v>0</v>
      </c>
      <c r="L192" s="18">
        <f t="shared" si="37"/>
        <v>0</v>
      </c>
      <c r="M192" s="4"/>
    </row>
    <row r="193" spans="1:13" ht="12.75">
      <c r="A193" s="44" t="s">
        <v>202</v>
      </c>
      <c r="B193" s="8">
        <v>3</v>
      </c>
      <c r="C193" s="9">
        <f t="shared" si="38"/>
        <v>1</v>
      </c>
      <c r="D193" s="10">
        <v>2</v>
      </c>
      <c r="E193" s="11">
        <v>2</v>
      </c>
      <c r="F193" s="12">
        <f t="shared" si="33"/>
        <v>66.66666666666667</v>
      </c>
      <c r="G193" s="13">
        <f t="shared" si="34"/>
        <v>1</v>
      </c>
      <c r="H193" s="14">
        <v>1</v>
      </c>
      <c r="I193" s="15">
        <v>1</v>
      </c>
      <c r="J193" s="16">
        <f t="shared" si="35"/>
        <v>33.333333333333336</v>
      </c>
      <c r="K193" s="17">
        <f t="shared" si="36"/>
        <v>0</v>
      </c>
      <c r="L193" s="18">
        <f t="shared" si="37"/>
        <v>1</v>
      </c>
      <c r="M193" s="4"/>
    </row>
    <row r="194" spans="1:13" ht="12.75">
      <c r="A194" s="44" t="s">
        <v>197</v>
      </c>
      <c r="B194" s="8">
        <v>2</v>
      </c>
      <c r="C194" s="9">
        <f t="shared" si="38"/>
        <v>1</v>
      </c>
      <c r="D194" s="10">
        <v>1</v>
      </c>
      <c r="E194" s="11">
        <v>2</v>
      </c>
      <c r="F194" s="12">
        <f t="shared" si="33"/>
        <v>100</v>
      </c>
      <c r="G194" s="13">
        <f t="shared" si="34"/>
        <v>1</v>
      </c>
      <c r="H194" s="14">
        <v>1</v>
      </c>
      <c r="I194" s="15">
        <v>0</v>
      </c>
      <c r="J194" s="16">
        <f t="shared" si="35"/>
        <v>0</v>
      </c>
      <c r="K194" s="17">
        <f t="shared" si="36"/>
        <v>0</v>
      </c>
      <c r="L194" s="17">
        <f t="shared" si="37"/>
        <v>0</v>
      </c>
      <c r="M194" s="4"/>
    </row>
    <row r="195" spans="1:13" ht="12.75">
      <c r="A195" s="42" t="s">
        <v>127</v>
      </c>
      <c r="B195" s="8">
        <v>6</v>
      </c>
      <c r="C195" s="9">
        <f t="shared" si="38"/>
        <v>6</v>
      </c>
      <c r="D195" s="10">
        <v>0</v>
      </c>
      <c r="E195" s="11">
        <v>5</v>
      </c>
      <c r="F195" s="12">
        <f t="shared" si="33"/>
        <v>83.33333333333333</v>
      </c>
      <c r="G195" s="13">
        <f t="shared" si="34"/>
        <v>5</v>
      </c>
      <c r="H195" s="14">
        <v>0</v>
      </c>
      <c r="I195" s="15">
        <v>1</v>
      </c>
      <c r="J195" s="16">
        <f t="shared" si="35"/>
        <v>16.666666666666668</v>
      </c>
      <c r="K195" s="17">
        <f t="shared" si="36"/>
        <v>1</v>
      </c>
      <c r="L195" s="17">
        <f t="shared" si="37"/>
        <v>0</v>
      </c>
      <c r="M195" s="4"/>
    </row>
    <row r="196" spans="1:13" ht="12.75">
      <c r="A196" s="42" t="s">
        <v>82</v>
      </c>
      <c r="B196" s="8">
        <v>2</v>
      </c>
      <c r="C196" s="9">
        <f t="shared" si="38"/>
        <v>2</v>
      </c>
      <c r="D196" s="10">
        <v>0</v>
      </c>
      <c r="E196" s="11">
        <v>2</v>
      </c>
      <c r="F196" s="12">
        <f t="shared" si="33"/>
        <v>100</v>
      </c>
      <c r="G196" s="13">
        <f t="shared" si="34"/>
        <v>2</v>
      </c>
      <c r="H196" s="14">
        <v>0</v>
      </c>
      <c r="I196" s="15">
        <v>0</v>
      </c>
      <c r="J196" s="16">
        <f t="shared" si="35"/>
        <v>0</v>
      </c>
      <c r="K196" s="17">
        <f t="shared" si="36"/>
        <v>0</v>
      </c>
      <c r="L196" s="17">
        <f t="shared" si="37"/>
        <v>0</v>
      </c>
      <c r="M196" s="4"/>
    </row>
    <row r="197" spans="1:13" ht="12.75">
      <c r="A197" s="44" t="s">
        <v>198</v>
      </c>
      <c r="B197" s="8">
        <v>1</v>
      </c>
      <c r="C197" s="9">
        <f t="shared" si="38"/>
        <v>0</v>
      </c>
      <c r="D197" s="10">
        <v>1</v>
      </c>
      <c r="E197" s="11">
        <v>1</v>
      </c>
      <c r="F197" s="12">
        <f t="shared" si="33"/>
        <v>100</v>
      </c>
      <c r="G197" s="13">
        <f t="shared" si="34"/>
        <v>0</v>
      </c>
      <c r="H197" s="14">
        <v>1</v>
      </c>
      <c r="I197" s="15">
        <v>0</v>
      </c>
      <c r="J197" s="16">
        <f t="shared" si="35"/>
        <v>0</v>
      </c>
      <c r="K197" s="17">
        <f t="shared" si="36"/>
        <v>0</v>
      </c>
      <c r="L197" s="17">
        <f t="shared" si="37"/>
        <v>0</v>
      </c>
      <c r="M197" s="4"/>
    </row>
    <row r="198" spans="1:13" ht="12.75">
      <c r="A198" s="42" t="s">
        <v>67</v>
      </c>
      <c r="B198" s="8">
        <v>3</v>
      </c>
      <c r="C198" s="9">
        <f t="shared" si="38"/>
        <v>0</v>
      </c>
      <c r="D198" s="10">
        <v>3</v>
      </c>
      <c r="E198" s="11">
        <v>3</v>
      </c>
      <c r="F198" s="12">
        <f t="shared" si="33"/>
        <v>100</v>
      </c>
      <c r="G198" s="13">
        <f t="shared" si="34"/>
        <v>0</v>
      </c>
      <c r="H198" s="14">
        <v>3</v>
      </c>
      <c r="I198" s="15">
        <v>0</v>
      </c>
      <c r="J198" s="16">
        <f t="shared" si="35"/>
        <v>0</v>
      </c>
      <c r="K198" s="17">
        <f t="shared" si="36"/>
        <v>0</v>
      </c>
      <c r="L198" s="17">
        <f t="shared" si="37"/>
        <v>0</v>
      </c>
      <c r="M198" s="4"/>
    </row>
    <row r="199" spans="1:13" ht="12.75">
      <c r="A199" s="44" t="s">
        <v>200</v>
      </c>
      <c r="B199" s="8">
        <v>95</v>
      </c>
      <c r="C199" s="9">
        <f t="shared" si="38"/>
        <v>56</v>
      </c>
      <c r="D199" s="10">
        <v>39</v>
      </c>
      <c r="E199" s="11">
        <v>95</v>
      </c>
      <c r="F199" s="12">
        <f t="shared" si="33"/>
        <v>100</v>
      </c>
      <c r="G199" s="13">
        <v>56</v>
      </c>
      <c r="H199" s="14">
        <v>39</v>
      </c>
      <c r="I199" s="15">
        <v>0</v>
      </c>
      <c r="J199" s="16">
        <f t="shared" si="35"/>
        <v>0</v>
      </c>
      <c r="K199" s="17">
        <f t="shared" si="36"/>
        <v>0</v>
      </c>
      <c r="L199" s="18">
        <f t="shared" si="37"/>
        <v>0</v>
      </c>
      <c r="M199" s="4"/>
    </row>
    <row r="200" spans="1:13" ht="12.75">
      <c r="A200" s="44" t="s">
        <v>199</v>
      </c>
      <c r="B200" s="8">
        <v>62</v>
      </c>
      <c r="C200" s="9">
        <f t="shared" si="38"/>
        <v>62</v>
      </c>
      <c r="D200" s="10">
        <v>0</v>
      </c>
      <c r="E200" s="11">
        <v>60</v>
      </c>
      <c r="F200" s="12">
        <f t="shared" si="33"/>
        <v>96.7741935483871</v>
      </c>
      <c r="G200" s="13">
        <f t="shared" si="34"/>
        <v>60</v>
      </c>
      <c r="H200" s="14">
        <v>0</v>
      </c>
      <c r="I200" s="15">
        <v>2</v>
      </c>
      <c r="J200" s="16">
        <f t="shared" si="35"/>
        <v>3.225806451612903</v>
      </c>
      <c r="K200" s="17">
        <f t="shared" si="36"/>
        <v>2</v>
      </c>
      <c r="L200" s="17">
        <f t="shared" si="37"/>
        <v>0</v>
      </c>
      <c r="M200" s="4"/>
    </row>
    <row r="201" spans="1:13" ht="12.75" customHeight="1">
      <c r="A201" s="32" t="s">
        <v>68</v>
      </c>
      <c r="B201" s="20">
        <f>SUM(B6:B200)</f>
        <v>4164</v>
      </c>
      <c r="C201" s="21">
        <f>SUM(C6:C200)</f>
        <v>2318</v>
      </c>
      <c r="D201" s="21">
        <f>SUM(D6:D200)</f>
        <v>1846</v>
      </c>
      <c r="E201" s="22">
        <f>SUM(E6:E200)</f>
        <v>3934</v>
      </c>
      <c r="F201" s="23">
        <f>E201*100/B201</f>
        <v>94.47646493756004</v>
      </c>
      <c r="G201" s="24">
        <f>SUM(G6:G200)</f>
        <v>2158</v>
      </c>
      <c r="H201" s="24">
        <f>SUM(H6:H200)</f>
        <v>1776</v>
      </c>
      <c r="I201" s="25">
        <f>SUM(I6:I200)</f>
        <v>230</v>
      </c>
      <c r="J201" s="26">
        <f>I201*100/B201</f>
        <v>5.5235350624399615</v>
      </c>
      <c r="K201" s="27">
        <f>SUM(K6:K200)</f>
        <v>160</v>
      </c>
      <c r="L201" s="27">
        <f>SUM(L6:L200)</f>
        <v>70</v>
      </c>
      <c r="M201" s="4"/>
    </row>
    <row r="202" spans="2:8" ht="12.75" customHeight="1">
      <c r="B202" s="7"/>
      <c r="C202" s="6"/>
      <c r="D202" s="7"/>
      <c r="E202" s="7"/>
      <c r="F202" s="6"/>
      <c r="G202" s="6"/>
      <c r="H202" s="7"/>
    </row>
  </sheetData>
  <sheetProtection/>
  <mergeCells count="3">
    <mergeCell ref="B4:D4"/>
    <mergeCell ref="E4:H4"/>
    <mergeCell ref="I4:L4"/>
  </mergeCells>
  <printOptions/>
  <pageMargins left="0.4330708661417323" right="0.4330708661417323" top="0.7480314960629921" bottom="0.5511811023622047" header="0.31496062992125984" footer="0.31496062992125984"/>
  <pageSetup fitToHeight="0" horizontalDpi="600" verticalDpi="600" orientation="portrait" paperSize="9" scale="74" r:id="rId2"/>
  <headerFooter differentFirst="1">
    <oddFooter>&amp;L&amp;9QV Erfolgstatistik 2019 / roj&amp;C&amp;9 05.07.2019&amp;R&amp;9&amp;P / &amp;N</oddFooter>
    <firstHeader>&amp;L&amp;G</firstHeader>
    <firstFooter>&amp;L&amp;9QV Erfolgstatistik 2019 / roj&amp;C&amp;9 05.07.2019&amp;R&amp;9&amp;P /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QV Notenstatistik V2R18M0</dc:title>
  <dc:subject/>
  <dc:creator>Crystal Decisions</dc:creator>
  <cp:keywords/>
  <dc:description>Powered by Crystal</dc:description>
  <cp:lastModifiedBy>Janine Rodríguez</cp:lastModifiedBy>
  <cp:lastPrinted>2019-07-08T06:25:00Z</cp:lastPrinted>
  <dcterms:created xsi:type="dcterms:W3CDTF">2014-07-07T13:06:15Z</dcterms:created>
  <dcterms:modified xsi:type="dcterms:W3CDTF">2019-07-08T06:30:48Z</dcterms:modified>
  <cp:category/>
  <cp:version/>
  <cp:contentType/>
  <cp:contentStatus/>
</cp:coreProperties>
</file>